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15" windowHeight="7965"/>
  </bookViews>
  <sheets>
    <sheet name="Hoja1" sheetId="1" r:id="rId1"/>
    <sheet name="Hoja1 (2)" sheetId="5" r:id="rId2"/>
    <sheet name="Hoja2" sheetId="2" r:id="rId3"/>
    <sheet name="Hoja2 (2)" sheetId="6" r:id="rId4"/>
    <sheet name="Hoja3" sheetId="3" r:id="rId5"/>
  </sheets>
  <calcPr calcId="125725"/>
</workbook>
</file>

<file path=xl/calcChain.xml><?xml version="1.0" encoding="utf-8"?>
<calcChain xmlns="http://schemas.openxmlformats.org/spreadsheetml/2006/main">
  <c r="V3" i="6"/>
  <c r="W3"/>
  <c r="X3"/>
  <c r="V4"/>
  <c r="W4"/>
  <c r="X4"/>
  <c r="V5"/>
  <c r="W5"/>
  <c r="X5"/>
  <c r="V6"/>
  <c r="W6"/>
  <c r="X6"/>
  <c r="V7"/>
  <c r="W7"/>
  <c r="X7"/>
  <c r="V8"/>
  <c r="W8"/>
  <c r="X8"/>
  <c r="V9"/>
  <c r="W9"/>
  <c r="X9"/>
  <c r="V10"/>
  <c r="W10"/>
  <c r="X10"/>
  <c r="V11"/>
  <c r="W11"/>
  <c r="X11"/>
  <c r="V12"/>
  <c r="W12"/>
  <c r="X12"/>
  <c r="V13"/>
  <c r="W13"/>
  <c r="X13"/>
  <c r="V14"/>
  <c r="W14"/>
  <c r="X14"/>
  <c r="V15"/>
  <c r="W15"/>
  <c r="X15"/>
  <c r="V16"/>
  <c r="W16"/>
  <c r="X16"/>
  <c r="V17"/>
  <c r="W17"/>
  <c r="X17"/>
  <c r="V18"/>
  <c r="W18"/>
  <c r="X18"/>
  <c r="V19"/>
  <c r="W19"/>
  <c r="X19"/>
  <c r="V20"/>
  <c r="W20"/>
  <c r="X20"/>
  <c r="V21"/>
  <c r="W21"/>
  <c r="X21"/>
  <c r="V22"/>
  <c r="W22"/>
  <c r="X22"/>
  <c r="V23"/>
  <c r="W23"/>
  <c r="X23"/>
  <c r="V24"/>
  <c r="W24"/>
  <c r="X24"/>
  <c r="V25"/>
  <c r="W25"/>
  <c r="X25"/>
  <c r="X2"/>
  <c r="W2"/>
  <c r="V2"/>
  <c r="V3" i="2"/>
  <c r="W3"/>
  <c r="Z3" s="1"/>
  <c r="X3"/>
  <c r="Y3"/>
  <c r="V4"/>
  <c r="W4"/>
  <c r="X4"/>
  <c r="Y4"/>
  <c r="Z4"/>
  <c r="V5"/>
  <c r="W5"/>
  <c r="Z5" s="1"/>
  <c r="X5"/>
  <c r="Y5"/>
  <c r="V6"/>
  <c r="W6"/>
  <c r="X6"/>
  <c r="Y6"/>
  <c r="Z6"/>
  <c r="V7"/>
  <c r="W7"/>
  <c r="Z7" s="1"/>
  <c r="X7"/>
  <c r="Y7"/>
  <c r="V8"/>
  <c r="W8"/>
  <c r="X8"/>
  <c r="Y8"/>
  <c r="Z8"/>
  <c r="V9"/>
  <c r="W9"/>
  <c r="Z9" s="1"/>
  <c r="X9"/>
  <c r="Y9"/>
  <c r="V10"/>
  <c r="W10"/>
  <c r="X10"/>
  <c r="Y10"/>
  <c r="Z10"/>
  <c r="V11"/>
  <c r="W11"/>
  <c r="Z11" s="1"/>
  <c r="X11"/>
  <c r="Y11"/>
  <c r="V12"/>
  <c r="W12"/>
  <c r="X12"/>
  <c r="Y12"/>
  <c r="Z12"/>
  <c r="V13"/>
  <c r="W13"/>
  <c r="Z13" s="1"/>
  <c r="X13"/>
  <c r="Y13"/>
  <c r="V14"/>
  <c r="W14"/>
  <c r="X14"/>
  <c r="Y14"/>
  <c r="Z14"/>
  <c r="V15"/>
  <c r="W15"/>
  <c r="Z15" s="1"/>
  <c r="X15"/>
  <c r="Y15"/>
  <c r="V16"/>
  <c r="W16"/>
  <c r="X16"/>
  <c r="Y16"/>
  <c r="Z16"/>
  <c r="V17"/>
  <c r="W17"/>
  <c r="Z17" s="1"/>
  <c r="X17"/>
  <c r="Y17"/>
  <c r="V18"/>
  <c r="W18"/>
  <c r="X18"/>
  <c r="Y18"/>
  <c r="Z18"/>
  <c r="V19"/>
  <c r="W19"/>
  <c r="Z19" s="1"/>
  <c r="X19"/>
  <c r="Y19"/>
  <c r="V20"/>
  <c r="W20"/>
  <c r="X20"/>
  <c r="Y20"/>
  <c r="Z20"/>
  <c r="V21"/>
  <c r="W21"/>
  <c r="Z21" s="1"/>
  <c r="X21"/>
  <c r="Y21"/>
  <c r="V22"/>
  <c r="W22"/>
  <c r="X22"/>
  <c r="Y22"/>
  <c r="Z22"/>
  <c r="V23"/>
  <c r="W23"/>
  <c r="Z23" s="1"/>
  <c r="X23"/>
  <c r="Y23"/>
  <c r="V24"/>
  <c r="W24"/>
  <c r="X24"/>
  <c r="Y24"/>
  <c r="Z24"/>
  <c r="V25"/>
  <c r="W25"/>
  <c r="Z25" s="1"/>
  <c r="X25"/>
  <c r="Y25"/>
  <c r="Z2"/>
  <c r="Y2"/>
  <c r="X2"/>
  <c r="W2"/>
  <c r="V2"/>
  <c r="C26"/>
  <c r="D26"/>
  <c r="Q26"/>
  <c r="T26"/>
  <c r="B26"/>
  <c r="S26"/>
  <c r="R26"/>
  <c r="H26"/>
  <c r="L26"/>
  <c r="K26"/>
  <c r="F26"/>
  <c r="I26"/>
  <c r="P26"/>
  <c r="M26"/>
  <c r="U26"/>
  <c r="J26"/>
  <c r="O26"/>
  <c r="N26"/>
  <c r="G26"/>
  <c r="E26"/>
</calcChain>
</file>

<file path=xl/sharedStrings.xml><?xml version="1.0" encoding="utf-8"?>
<sst xmlns="http://schemas.openxmlformats.org/spreadsheetml/2006/main" count="127" uniqueCount="79">
  <si>
    <t>OPERACIONALIZACIÓN DE VARIABLES</t>
  </si>
  <si>
    <t>Perfil Presidencial</t>
  </si>
  <si>
    <t>VARIABLE</t>
  </si>
  <si>
    <t>DIMENSIONES</t>
  </si>
  <si>
    <t>Liderazgo</t>
  </si>
  <si>
    <t>DEFINICIÓN CONCEPTUAL</t>
  </si>
  <si>
    <t>Conjunto de razgos que conforman la personalidad de un sujeto como dirigente de una nación.</t>
  </si>
  <si>
    <t>INDICADORES</t>
  </si>
  <si>
    <t>Carisma</t>
  </si>
  <si>
    <t>Convocatoria</t>
  </si>
  <si>
    <t>Estratega</t>
  </si>
  <si>
    <t>Visión de Estado</t>
  </si>
  <si>
    <t>Trayectoria Política</t>
  </si>
  <si>
    <t>Historia personal y de partido de líder, en cargos de elección popular.</t>
  </si>
  <si>
    <t>Desempeño</t>
  </si>
  <si>
    <t>Nivel de representatividad</t>
  </si>
  <si>
    <t>Poder de convenicmiento</t>
  </si>
  <si>
    <t>Propuestas presentadas</t>
  </si>
  <si>
    <t>Capacidad de gestión política</t>
  </si>
  <si>
    <t>Resultados generados en el servicio público</t>
  </si>
  <si>
    <t>Transformación social</t>
  </si>
  <si>
    <t>Programas implementados</t>
  </si>
  <si>
    <t>Capacidad de negociación</t>
  </si>
  <si>
    <t>Flexibilidad política</t>
  </si>
  <si>
    <t>REACTIVOS</t>
  </si>
  <si>
    <t>El candidato logra buenos acuerdos con sus opositores, interlocutores en general.</t>
  </si>
  <si>
    <t>Es notoria la falta de capacidad de negociación en el candidato.</t>
  </si>
  <si>
    <t>Este personaje sabe nadar en aguas turbulentas.</t>
  </si>
  <si>
    <t>la rigurosidad de las decisiones políticas del candidato es patente.</t>
  </si>
  <si>
    <t>El candidato tiene una notoria sensibilidad emocional.</t>
  </si>
  <si>
    <t>Es evidente la poca calidez al tratar a la gente.</t>
  </si>
  <si>
    <t>El candidato logra convocar a las masas.</t>
  </si>
  <si>
    <t>El candidato tiene nulo poder de convocatoria.</t>
  </si>
  <si>
    <t>El líder implementa acciones planificadas.</t>
  </si>
  <si>
    <t>El candidato toma decisiones sin planearlas.</t>
  </si>
  <si>
    <t>Propuesta clara y firme tiene el candidato para mejorar la calidad de vida de los ciudadanos.</t>
  </si>
  <si>
    <t>El candidato carece de una dirección de largo alcance.</t>
  </si>
  <si>
    <t>El candidato ha tenido logros que beneficien a la sociedad en el desempeño del quehacer político.</t>
  </si>
  <si>
    <t>El candidato carece de acuerdos políticos que impactan a la sociedad.</t>
  </si>
  <si>
    <t>El administrador público refleja la capacidad de atender las demandas de la sociedad.</t>
  </si>
  <si>
    <t>El candidato desconoce los principios de representatividad.</t>
  </si>
  <si>
    <t>El candidato introyecta puntualmente sus propuestas en la mayoría de la población.</t>
  </si>
  <si>
    <t>El candidato causa un sentimiento de disgusto en sus propuestas.</t>
  </si>
  <si>
    <t>El candidato presenta propuestas viables en materia de competencia económica.</t>
  </si>
  <si>
    <t>Las propuestas del candidato carecen de acciones para mejorar la calidad de vida.</t>
  </si>
  <si>
    <t>El líder ha implementado programas que mejoran el índice de desarrollo humano.</t>
  </si>
  <si>
    <t>El candidato tiene estreches de experiencias gubernamentales anteriores que avalen el éxito de sus propuestas en transformación social.</t>
  </si>
  <si>
    <t>Las acciones realizadas por el candidato aumentan las oportunidades de desarrollo de la sociedad.</t>
  </si>
  <si>
    <t>El candidato tiene deficiencias en la implementación de programas y proyectos.</t>
  </si>
  <si>
    <t>ITEMS</t>
  </si>
  <si>
    <t>MAESTRO GABRIEL QUADRI</t>
  </si>
  <si>
    <t>TA</t>
  </si>
  <si>
    <t>A</t>
  </si>
  <si>
    <t>I</t>
  </si>
  <si>
    <t>D</t>
  </si>
  <si>
    <t>TD</t>
  </si>
  <si>
    <t>X</t>
  </si>
  <si>
    <t>P1</t>
  </si>
  <si>
    <t>P2</t>
  </si>
  <si>
    <t>D1</t>
  </si>
  <si>
    <t>D2</t>
  </si>
  <si>
    <t>T</t>
  </si>
  <si>
    <t>NO</t>
  </si>
  <si>
    <t>SI</t>
  </si>
  <si>
    <t>P</t>
  </si>
  <si>
    <t>MODA</t>
  </si>
  <si>
    <t>DE</t>
  </si>
  <si>
    <t>LA MODA DE LA DIMENSIÓN LIDERAZGO PROMEDIA 3.4</t>
  </si>
  <si>
    <t>LO QUE SIGNIFICA QUE LA POBLACIÓN ES INDIFERENTE ANTE</t>
  </si>
  <si>
    <t>EL PAPEL QUE JUEGA QUADRI COMO LÍDER.</t>
  </si>
  <si>
    <t>TENEMOS 3 REACTIVOS DE ACUERDO, 4 REACTIVOS INDIFERENTES</t>
  </si>
  <si>
    <t>Y UN REACTIVO EN DESACUERDO.</t>
  </si>
  <si>
    <t>EL PROMEDIO DE LA DIMENSIÓN 1 ES DE 2.7, NI SIQUIERA LLEGA A INDIFERENCIA. LA POBLACIÓN ENCUESTADA REAFIRMA NO LÍDERAZGO EN QUADRI.</t>
  </si>
  <si>
    <t>LA DESVIACIÓN ESTANDAR ME DICE (1.1) QUE LA OPINIÓN DE LOS SUJETOS ES HOMOGENEA.</t>
  </si>
  <si>
    <t xml:space="preserve">UN PORCENTAJE DE LA POBLACIÓN PIENSA QUE ES CARISMATICO, </t>
  </si>
  <si>
    <t>TIENE PODER DE CONVOCATORIA Y POSEE VISIÓN DE LARGO ALCANCE</t>
  </si>
  <si>
    <t>LO MÁS RESCATABLE A FAVOR DE QUADRI ES:</t>
  </si>
  <si>
    <t>LA PEOR EXCEPCIÓN DE QUADRI: QUE NO PLANEA</t>
  </si>
  <si>
    <t>(REACTIVO 5).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</si>
</sst>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/>
    <xf numFmtId="0" fontId="0" fillId="0" borderId="2" xfId="0" applyBorder="1" applyAlignment="1">
      <alignment horizontal="center" vertical="center" textRotation="90" wrapText="1"/>
    </xf>
    <xf numFmtId="0" fontId="0" fillId="0" borderId="0" xfId="0" applyBorder="1" applyAlignment="1">
      <alignment horizontal="center" vertical="center" textRotation="90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2" borderId="0" xfId="0" applyFont="1" applyFill="1"/>
    <xf numFmtId="2" fontId="0" fillId="0" borderId="0" xfId="0" applyNumberFormat="1"/>
    <xf numFmtId="0" fontId="1" fillId="3" borderId="0" xfId="0" applyFont="1" applyFill="1"/>
    <xf numFmtId="0" fontId="0" fillId="3" borderId="0" xfId="0" applyFill="1"/>
    <xf numFmtId="0" fontId="0" fillId="3" borderId="0" xfId="0" applyFont="1" applyFill="1"/>
    <xf numFmtId="0" fontId="1" fillId="4" borderId="0" xfId="0" applyFont="1" applyFill="1"/>
    <xf numFmtId="0" fontId="0" fillId="4" borderId="0" xfId="0" applyFill="1"/>
    <xf numFmtId="0" fontId="0" fillId="4" borderId="0" xfId="0" applyFont="1" applyFill="1"/>
    <xf numFmtId="2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2" fontId="0" fillId="4" borderId="0" xfId="0" applyNumberForma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zoomScale="80" zoomScaleNormal="80" workbookViewId="0">
      <selection activeCell="A29" sqref="A29"/>
    </sheetView>
  </sheetViews>
  <sheetFormatPr baseColWidth="10" defaultRowHeight="15"/>
  <cols>
    <col min="2" max="2" width="13.7109375" customWidth="1"/>
    <col min="3" max="3" width="24" customWidth="1"/>
    <col min="4" max="4" width="24.140625" customWidth="1"/>
    <col min="5" max="5" width="139.7109375" bestFit="1" customWidth="1"/>
  </cols>
  <sheetData>
    <row r="1" spans="1:5">
      <c r="A1" s="5" t="s">
        <v>0</v>
      </c>
      <c r="B1" s="5"/>
      <c r="C1" s="5"/>
      <c r="D1" s="5"/>
      <c r="E1" s="5"/>
    </row>
    <row r="3" spans="1:5">
      <c r="A3" s="6" t="s">
        <v>2</v>
      </c>
      <c r="B3" s="6" t="s">
        <v>3</v>
      </c>
      <c r="C3" s="6" t="s">
        <v>5</v>
      </c>
      <c r="D3" s="12" t="s">
        <v>7</v>
      </c>
      <c r="E3" s="13" t="s">
        <v>24</v>
      </c>
    </row>
    <row r="4" spans="1:5" ht="18" customHeight="1">
      <c r="A4" s="17" t="s">
        <v>1</v>
      </c>
      <c r="B4" s="10" t="s">
        <v>4</v>
      </c>
      <c r="C4" s="11" t="s">
        <v>6</v>
      </c>
      <c r="D4" s="7" t="s">
        <v>8</v>
      </c>
      <c r="E4" s="8" t="s">
        <v>29</v>
      </c>
    </row>
    <row r="5" spans="1:5" ht="18" customHeight="1">
      <c r="A5" s="18"/>
      <c r="B5" s="10"/>
      <c r="C5" s="11"/>
      <c r="D5" s="7"/>
      <c r="E5" s="8" t="s">
        <v>30</v>
      </c>
    </row>
    <row r="6" spans="1:5" ht="18" customHeight="1">
      <c r="A6" s="18"/>
      <c r="B6" s="10"/>
      <c r="C6" s="11"/>
      <c r="D6" s="8" t="s">
        <v>9</v>
      </c>
      <c r="E6" s="8" t="s">
        <v>31</v>
      </c>
    </row>
    <row r="7" spans="1:5" ht="18" customHeight="1">
      <c r="A7" s="18"/>
      <c r="B7" s="10"/>
      <c r="C7" s="11"/>
      <c r="D7" s="8"/>
      <c r="E7" s="8" t="s">
        <v>32</v>
      </c>
    </row>
    <row r="8" spans="1:5" ht="18" customHeight="1">
      <c r="A8" s="18"/>
      <c r="B8" s="10"/>
      <c r="C8" s="11"/>
      <c r="D8" s="8" t="s">
        <v>10</v>
      </c>
      <c r="E8" s="8" t="s">
        <v>33</v>
      </c>
    </row>
    <row r="9" spans="1:5" ht="18" customHeight="1">
      <c r="A9" s="18"/>
      <c r="B9" s="10"/>
      <c r="C9" s="11"/>
      <c r="D9" s="8"/>
      <c r="E9" s="8" t="s">
        <v>34</v>
      </c>
    </row>
    <row r="10" spans="1:5" ht="18" customHeight="1">
      <c r="A10" s="18"/>
      <c r="B10" s="10"/>
      <c r="C10" s="11"/>
      <c r="D10" s="9" t="s">
        <v>11</v>
      </c>
      <c r="E10" s="8" t="s">
        <v>35</v>
      </c>
    </row>
    <row r="11" spans="1:5" ht="18" customHeight="1">
      <c r="A11" s="18"/>
      <c r="B11" s="14"/>
      <c r="C11" s="15"/>
      <c r="D11" s="9"/>
      <c r="E11" s="8" t="s">
        <v>36</v>
      </c>
    </row>
    <row r="12" spans="1:5" ht="18" customHeight="1">
      <c r="A12" s="18"/>
      <c r="B12" s="10" t="s">
        <v>12</v>
      </c>
      <c r="C12" s="11" t="s">
        <v>13</v>
      </c>
      <c r="D12" s="9" t="s">
        <v>14</v>
      </c>
      <c r="E12" s="8" t="s">
        <v>37</v>
      </c>
    </row>
    <row r="13" spans="1:5" ht="18" customHeight="1">
      <c r="A13" s="18"/>
      <c r="B13" s="10"/>
      <c r="C13" s="11"/>
      <c r="D13" s="9"/>
      <c r="E13" s="8" t="s">
        <v>38</v>
      </c>
    </row>
    <row r="14" spans="1:5" ht="18" customHeight="1">
      <c r="A14" s="18"/>
      <c r="B14" s="10"/>
      <c r="C14" s="11"/>
      <c r="D14" s="9" t="s">
        <v>15</v>
      </c>
      <c r="E14" s="8" t="s">
        <v>39</v>
      </c>
    </row>
    <row r="15" spans="1:5" ht="18" customHeight="1">
      <c r="A15" s="18"/>
      <c r="B15" s="10"/>
      <c r="C15" s="11"/>
      <c r="D15" s="9"/>
      <c r="E15" s="8" t="s">
        <v>40</v>
      </c>
    </row>
    <row r="16" spans="1:5" ht="18" customHeight="1">
      <c r="A16" s="18"/>
      <c r="B16" s="10"/>
      <c r="C16" s="11"/>
      <c r="D16" s="9" t="s">
        <v>16</v>
      </c>
      <c r="E16" s="8" t="s">
        <v>41</v>
      </c>
    </row>
    <row r="17" spans="1:5" ht="18" customHeight="1">
      <c r="A17" s="18"/>
      <c r="B17" s="10"/>
      <c r="C17" s="11"/>
      <c r="D17" s="9"/>
      <c r="E17" s="8" t="s">
        <v>42</v>
      </c>
    </row>
    <row r="18" spans="1:5" ht="18" customHeight="1">
      <c r="A18" s="18"/>
      <c r="B18" s="10"/>
      <c r="C18" s="11"/>
      <c r="D18" s="9" t="s">
        <v>17</v>
      </c>
      <c r="E18" s="8" t="s">
        <v>43</v>
      </c>
    </row>
    <row r="19" spans="1:5" ht="18" customHeight="1">
      <c r="A19" s="18"/>
      <c r="B19" s="14"/>
      <c r="C19" s="15"/>
      <c r="D19" s="9"/>
      <c r="E19" s="8" t="s">
        <v>44</v>
      </c>
    </row>
    <row r="20" spans="1:5" ht="18" customHeight="1">
      <c r="A20" s="18"/>
      <c r="B20" s="10" t="s">
        <v>18</v>
      </c>
      <c r="C20" s="10" t="s">
        <v>19</v>
      </c>
      <c r="D20" s="19" t="s">
        <v>20</v>
      </c>
      <c r="E20" s="8" t="s">
        <v>45</v>
      </c>
    </row>
    <row r="21" spans="1:5" ht="18" customHeight="1">
      <c r="A21" s="18"/>
      <c r="B21" s="10"/>
      <c r="C21" s="10"/>
      <c r="D21" s="19"/>
      <c r="E21" s="8" t="s">
        <v>46</v>
      </c>
    </row>
    <row r="22" spans="1:5" ht="16.5" customHeight="1">
      <c r="A22" s="18"/>
      <c r="B22" s="10"/>
      <c r="C22" s="10"/>
      <c r="D22" s="19" t="s">
        <v>21</v>
      </c>
      <c r="E22" s="8" t="s">
        <v>47</v>
      </c>
    </row>
    <row r="23" spans="1:5" ht="16.5" customHeight="1">
      <c r="A23" s="18"/>
      <c r="B23" s="10"/>
      <c r="C23" s="10"/>
      <c r="D23" s="19"/>
      <c r="E23" s="8" t="s">
        <v>48</v>
      </c>
    </row>
    <row r="24" spans="1:5">
      <c r="A24" s="18"/>
      <c r="B24" s="10"/>
      <c r="C24" s="10"/>
      <c r="D24" s="19" t="s">
        <v>22</v>
      </c>
      <c r="E24" s="8" t="s">
        <v>25</v>
      </c>
    </row>
    <row r="25" spans="1:5">
      <c r="A25" s="18"/>
      <c r="B25" s="10"/>
      <c r="C25" s="10"/>
      <c r="D25" s="19"/>
      <c r="E25" s="8" t="s">
        <v>26</v>
      </c>
    </row>
    <row r="26" spans="1:5">
      <c r="A26" s="18"/>
      <c r="B26" s="10"/>
      <c r="C26" s="10"/>
      <c r="D26" s="19" t="s">
        <v>23</v>
      </c>
      <c r="E26" s="8" t="s">
        <v>27</v>
      </c>
    </row>
    <row r="27" spans="1:5">
      <c r="A27" s="18"/>
      <c r="B27" s="10"/>
      <c r="C27" s="10"/>
      <c r="D27" s="9"/>
      <c r="E27" s="16" t="s">
        <v>28</v>
      </c>
    </row>
    <row r="28" spans="1:5">
      <c r="A28" s="2"/>
      <c r="B28" s="2"/>
      <c r="C28" s="2"/>
      <c r="D28" s="2"/>
    </row>
    <row r="29" spans="1:5">
      <c r="A29" s="2"/>
      <c r="B29" s="2"/>
      <c r="C29" s="2"/>
      <c r="D29" s="2"/>
    </row>
    <row r="30" spans="1:5">
      <c r="A30" s="2"/>
      <c r="B30" s="2"/>
      <c r="C30" s="2"/>
      <c r="D30" s="2"/>
    </row>
  </sheetData>
  <mergeCells count="8">
    <mergeCell ref="B20:B27"/>
    <mergeCell ref="A4:A27"/>
    <mergeCell ref="C4:C10"/>
    <mergeCell ref="C12:C18"/>
    <mergeCell ref="B4:B10"/>
    <mergeCell ref="B12:B18"/>
    <mergeCell ref="A1:E1"/>
    <mergeCell ref="C20:C2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7"/>
  <sheetViews>
    <sheetView zoomScaleNormal="100" workbookViewId="0">
      <selection activeCell="B6" sqref="B6"/>
    </sheetView>
  </sheetViews>
  <sheetFormatPr baseColWidth="10" defaultRowHeight="15"/>
  <cols>
    <col min="1" max="1" width="11.42578125" style="4"/>
    <col min="2" max="2" width="71.7109375" customWidth="1"/>
  </cols>
  <sheetData>
    <row r="1" spans="1:7">
      <c r="B1" t="s">
        <v>50</v>
      </c>
    </row>
    <row r="3" spans="1:7">
      <c r="A3" s="12" t="s">
        <v>49</v>
      </c>
      <c r="B3" s="13" t="s">
        <v>24</v>
      </c>
      <c r="C3" t="s">
        <v>51</v>
      </c>
      <c r="D3" t="s">
        <v>52</v>
      </c>
      <c r="E3" t="s">
        <v>53</v>
      </c>
      <c r="F3" t="s">
        <v>54</v>
      </c>
      <c r="G3" t="s">
        <v>55</v>
      </c>
    </row>
    <row r="4" spans="1:7" ht="18" customHeight="1">
      <c r="A4" s="20">
        <v>1</v>
      </c>
      <c r="B4" s="8" t="s">
        <v>29</v>
      </c>
      <c r="G4" t="s">
        <v>56</v>
      </c>
    </row>
    <row r="5" spans="1:7" ht="18" customHeight="1">
      <c r="A5" s="20">
        <v>2</v>
      </c>
      <c r="B5" s="8" t="s">
        <v>30</v>
      </c>
      <c r="C5" t="s">
        <v>56</v>
      </c>
    </row>
    <row r="6" spans="1:7" ht="18" customHeight="1">
      <c r="A6" s="20">
        <v>3</v>
      </c>
      <c r="B6" s="8" t="s">
        <v>31</v>
      </c>
    </row>
    <row r="7" spans="1:7" ht="18" customHeight="1">
      <c r="A7" s="20">
        <v>4</v>
      </c>
      <c r="B7" s="8" t="s">
        <v>32</v>
      </c>
    </row>
    <row r="8" spans="1:7" ht="18" customHeight="1">
      <c r="A8" s="20">
        <v>5</v>
      </c>
      <c r="B8" s="8" t="s">
        <v>33</v>
      </c>
    </row>
    <row r="9" spans="1:7" ht="18" customHeight="1">
      <c r="A9" s="20">
        <v>6</v>
      </c>
      <c r="B9" s="8" t="s">
        <v>34</v>
      </c>
    </row>
    <row r="10" spans="1:7" ht="18" customHeight="1">
      <c r="A10" s="20">
        <v>7</v>
      </c>
      <c r="B10" s="8" t="s">
        <v>35</v>
      </c>
    </row>
    <row r="11" spans="1:7" ht="18" customHeight="1">
      <c r="A11" s="20">
        <v>8</v>
      </c>
      <c r="B11" s="8" t="s">
        <v>36</v>
      </c>
    </row>
    <row r="12" spans="1:7" ht="18" customHeight="1">
      <c r="A12" s="20">
        <v>9</v>
      </c>
      <c r="B12" s="8" t="s">
        <v>37</v>
      </c>
    </row>
    <row r="13" spans="1:7" ht="18" customHeight="1">
      <c r="A13" s="20">
        <v>10</v>
      </c>
      <c r="B13" s="8" t="s">
        <v>38</v>
      </c>
    </row>
    <row r="14" spans="1:7" ht="18" customHeight="1">
      <c r="A14" s="20">
        <v>11</v>
      </c>
      <c r="B14" s="8" t="s">
        <v>39</v>
      </c>
    </row>
    <row r="15" spans="1:7" ht="18" customHeight="1">
      <c r="A15" s="20">
        <v>12</v>
      </c>
      <c r="B15" s="8" t="s">
        <v>40</v>
      </c>
    </row>
    <row r="16" spans="1:7" ht="18" customHeight="1">
      <c r="A16" s="20">
        <v>13</v>
      </c>
      <c r="B16" s="8" t="s">
        <v>41</v>
      </c>
    </row>
    <row r="17" spans="1:2" ht="18" customHeight="1">
      <c r="A17" s="20">
        <v>14</v>
      </c>
      <c r="B17" s="8" t="s">
        <v>42</v>
      </c>
    </row>
    <row r="18" spans="1:2" ht="18" customHeight="1">
      <c r="A18" s="20">
        <v>15</v>
      </c>
      <c r="B18" s="8" t="s">
        <v>43</v>
      </c>
    </row>
    <row r="19" spans="1:2" ht="18" customHeight="1">
      <c r="A19" s="20">
        <v>16</v>
      </c>
      <c r="B19" s="8" t="s">
        <v>44</v>
      </c>
    </row>
    <row r="20" spans="1:2" ht="18" customHeight="1">
      <c r="A20" s="20">
        <v>17</v>
      </c>
      <c r="B20" s="8" t="s">
        <v>45</v>
      </c>
    </row>
    <row r="21" spans="1:2" ht="18" customHeight="1">
      <c r="A21" s="20">
        <v>18</v>
      </c>
      <c r="B21" s="8" t="s">
        <v>46</v>
      </c>
    </row>
    <row r="22" spans="1:2" ht="16.5" customHeight="1">
      <c r="A22" s="20">
        <v>19</v>
      </c>
      <c r="B22" s="8" t="s">
        <v>47</v>
      </c>
    </row>
    <row r="23" spans="1:2" ht="16.5" customHeight="1">
      <c r="A23" s="20">
        <v>20</v>
      </c>
      <c r="B23" s="8" t="s">
        <v>48</v>
      </c>
    </row>
    <row r="24" spans="1:2">
      <c r="A24" s="20">
        <v>21</v>
      </c>
      <c r="B24" s="8" t="s">
        <v>25</v>
      </c>
    </row>
    <row r="25" spans="1:2">
      <c r="A25" s="20">
        <v>22</v>
      </c>
      <c r="B25" s="8" t="s">
        <v>26</v>
      </c>
    </row>
    <row r="26" spans="1:2">
      <c r="A26" s="20">
        <v>23</v>
      </c>
      <c r="B26" s="8" t="s">
        <v>27</v>
      </c>
    </row>
    <row r="27" spans="1:2">
      <c r="A27" s="20">
        <v>24</v>
      </c>
      <c r="B27" s="16" t="s"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A26"/>
  <sheetViews>
    <sheetView zoomScale="90" zoomScaleNormal="90" workbookViewId="0">
      <selection activeCell="AA25" sqref="AA25"/>
    </sheetView>
  </sheetViews>
  <sheetFormatPr baseColWidth="10" defaultRowHeight="15"/>
  <cols>
    <col min="1" max="1" width="3" style="1" bestFit="1" customWidth="1"/>
    <col min="2" max="2" width="4.5703125" customWidth="1"/>
    <col min="3" max="21" width="3" bestFit="1" customWidth="1"/>
    <col min="24" max="25" width="11.5703125" bestFit="1" customWidth="1"/>
  </cols>
  <sheetData>
    <row r="1" spans="1:27" s="1" customFormat="1">
      <c r="B1" s="21">
        <v>16</v>
      </c>
      <c r="C1" s="21">
        <v>20</v>
      </c>
      <c r="D1" s="21">
        <v>19</v>
      </c>
      <c r="E1" s="21">
        <v>1</v>
      </c>
      <c r="F1" s="21">
        <v>10</v>
      </c>
      <c r="G1" s="21">
        <v>2</v>
      </c>
      <c r="H1" s="21">
        <v>13</v>
      </c>
      <c r="I1" s="21">
        <v>9</v>
      </c>
      <c r="J1" s="21">
        <v>5</v>
      </c>
      <c r="K1" s="21">
        <v>11</v>
      </c>
      <c r="L1" s="1">
        <v>12</v>
      </c>
      <c r="M1" s="1">
        <v>7</v>
      </c>
      <c r="N1" s="1">
        <v>3</v>
      </c>
      <c r="O1" s="1">
        <v>4</v>
      </c>
      <c r="P1" s="1">
        <v>8</v>
      </c>
      <c r="Q1" s="1">
        <v>18</v>
      </c>
      <c r="R1" s="1">
        <v>14</v>
      </c>
      <c r="S1" s="1">
        <v>15</v>
      </c>
      <c r="T1" s="1">
        <v>17</v>
      </c>
      <c r="U1" s="1">
        <v>6</v>
      </c>
      <c r="V1" s="3" t="s">
        <v>57</v>
      </c>
      <c r="W1" s="3" t="s">
        <v>58</v>
      </c>
      <c r="X1" s="3" t="s">
        <v>59</v>
      </c>
      <c r="Y1" s="3" t="s">
        <v>60</v>
      </c>
      <c r="Z1" s="3" t="s">
        <v>61</v>
      </c>
    </row>
    <row r="2" spans="1:27">
      <c r="A2" s="1">
        <v>1</v>
      </c>
      <c r="B2" s="22">
        <v>1</v>
      </c>
      <c r="C2" s="22">
        <v>2</v>
      </c>
      <c r="D2" s="22">
        <v>5</v>
      </c>
      <c r="E2" s="23">
        <v>4</v>
      </c>
      <c r="F2" s="22">
        <v>4</v>
      </c>
      <c r="G2" s="22">
        <v>4</v>
      </c>
      <c r="H2" s="22">
        <v>1</v>
      </c>
      <c r="I2" s="22">
        <v>1</v>
      </c>
      <c r="J2" s="22">
        <v>4</v>
      </c>
      <c r="K2" s="22">
        <v>2</v>
      </c>
      <c r="L2">
        <v>1</v>
      </c>
      <c r="M2">
        <v>4</v>
      </c>
      <c r="N2">
        <v>2</v>
      </c>
      <c r="O2">
        <v>4</v>
      </c>
      <c r="P2">
        <v>4</v>
      </c>
      <c r="Q2">
        <v>1</v>
      </c>
      <c r="R2">
        <v>2</v>
      </c>
      <c r="S2">
        <v>3</v>
      </c>
      <c r="T2">
        <v>1</v>
      </c>
      <c r="U2">
        <v>3</v>
      </c>
      <c r="V2" s="24">
        <f>+AVERAGE(B2:K2)</f>
        <v>2.8</v>
      </c>
      <c r="W2" s="24">
        <f>+AVERAGE(L2:U2)</f>
        <v>2.5</v>
      </c>
      <c r="X2" s="24">
        <f>+STDEV(B2:K2)</f>
        <v>1.5491933384829666</v>
      </c>
      <c r="Y2" s="24">
        <f>+STDEV(L2:U2)</f>
        <v>1.2692955176439846</v>
      </c>
      <c r="Z2" s="24">
        <f>+(V2-W2)/SQRT((X2/10)+(Y2/10))</f>
        <v>0.5650841080106237</v>
      </c>
      <c r="AA2" t="s">
        <v>62</v>
      </c>
    </row>
    <row r="3" spans="1:27">
      <c r="A3" s="1">
        <v>2</v>
      </c>
      <c r="B3" s="22">
        <v>1</v>
      </c>
      <c r="C3" s="22">
        <v>2</v>
      </c>
      <c r="D3" s="22">
        <v>3</v>
      </c>
      <c r="E3" s="23">
        <v>4</v>
      </c>
      <c r="F3" s="22">
        <v>4</v>
      </c>
      <c r="G3" s="22">
        <v>3</v>
      </c>
      <c r="H3" s="22">
        <v>5</v>
      </c>
      <c r="I3" s="22">
        <v>3</v>
      </c>
      <c r="J3" s="22">
        <v>3</v>
      </c>
      <c r="K3" s="22">
        <v>2</v>
      </c>
      <c r="L3">
        <v>5</v>
      </c>
      <c r="M3">
        <v>5</v>
      </c>
      <c r="N3">
        <v>2</v>
      </c>
      <c r="O3">
        <v>3</v>
      </c>
      <c r="P3">
        <v>3</v>
      </c>
      <c r="Q3">
        <v>2</v>
      </c>
      <c r="R3">
        <v>2</v>
      </c>
      <c r="S3">
        <v>3</v>
      </c>
      <c r="T3">
        <v>2</v>
      </c>
      <c r="U3">
        <v>3</v>
      </c>
      <c r="V3" s="24">
        <f t="shared" ref="V3:V26" si="0">+AVERAGE(B3:K3)</f>
        <v>3</v>
      </c>
      <c r="W3" s="24">
        <f t="shared" ref="W3:W26" si="1">+AVERAGE(L3:U3)</f>
        <v>3</v>
      </c>
      <c r="X3" s="24">
        <f t="shared" ref="X3:X26" si="2">+STDEV(B3:K3)</f>
        <v>1.1547005383792515</v>
      </c>
      <c r="Y3" s="24">
        <f t="shared" ref="Y3:Y26" si="3">+STDEV(L3:U3)</f>
        <v>1.1547005383792515</v>
      </c>
      <c r="Z3" s="24">
        <f t="shared" ref="Z3:Z26" si="4">+(V3-W3)/SQRT((X3/10)+(Y3/10))</f>
        <v>0</v>
      </c>
      <c r="AA3" t="s">
        <v>62</v>
      </c>
    </row>
    <row r="4" spans="1:27">
      <c r="A4" s="1">
        <v>3</v>
      </c>
      <c r="B4" s="22">
        <v>4</v>
      </c>
      <c r="C4" s="22">
        <v>4</v>
      </c>
      <c r="D4" s="22">
        <v>4</v>
      </c>
      <c r="E4" s="23">
        <v>4</v>
      </c>
      <c r="F4" s="22">
        <v>3</v>
      </c>
      <c r="G4" s="22">
        <v>4</v>
      </c>
      <c r="H4" s="22">
        <v>1</v>
      </c>
      <c r="I4" s="22">
        <v>2</v>
      </c>
      <c r="J4" s="22">
        <v>3</v>
      </c>
      <c r="K4" s="22">
        <v>3</v>
      </c>
      <c r="L4">
        <v>3</v>
      </c>
      <c r="M4">
        <v>1</v>
      </c>
      <c r="N4">
        <v>2</v>
      </c>
      <c r="O4">
        <v>2</v>
      </c>
      <c r="P4">
        <v>3</v>
      </c>
      <c r="Q4">
        <v>2</v>
      </c>
      <c r="R4">
        <v>1</v>
      </c>
      <c r="S4">
        <v>1</v>
      </c>
      <c r="T4">
        <v>2</v>
      </c>
      <c r="U4">
        <v>1</v>
      </c>
      <c r="V4" s="24">
        <f t="shared" si="0"/>
        <v>3.2</v>
      </c>
      <c r="W4" s="24">
        <f t="shared" si="1"/>
        <v>1.8</v>
      </c>
      <c r="X4" s="24">
        <f t="shared" si="2"/>
        <v>1.0327955589886442</v>
      </c>
      <c r="Y4" s="24">
        <f t="shared" si="3"/>
        <v>0.78881063774661553</v>
      </c>
      <c r="Z4" s="24">
        <f t="shared" si="4"/>
        <v>3.2802035038658017</v>
      </c>
      <c r="AA4" t="s">
        <v>63</v>
      </c>
    </row>
    <row r="5" spans="1:27">
      <c r="A5" s="1">
        <v>4</v>
      </c>
      <c r="B5" s="22">
        <v>3</v>
      </c>
      <c r="C5" s="22">
        <v>4</v>
      </c>
      <c r="D5" s="22">
        <v>4</v>
      </c>
      <c r="E5" s="23">
        <v>4</v>
      </c>
      <c r="F5" s="22">
        <v>3</v>
      </c>
      <c r="G5" s="22">
        <v>3</v>
      </c>
      <c r="H5" s="22">
        <v>5</v>
      </c>
      <c r="I5" s="22">
        <v>3</v>
      </c>
      <c r="J5" s="22">
        <v>3</v>
      </c>
      <c r="K5" s="22">
        <v>4</v>
      </c>
      <c r="L5">
        <v>3</v>
      </c>
      <c r="M5">
        <v>5</v>
      </c>
      <c r="N5">
        <v>2</v>
      </c>
      <c r="O5">
        <v>2</v>
      </c>
      <c r="P5">
        <v>3</v>
      </c>
      <c r="Q5">
        <v>3</v>
      </c>
      <c r="R5">
        <v>2</v>
      </c>
      <c r="S5">
        <v>1</v>
      </c>
      <c r="T5">
        <v>1</v>
      </c>
      <c r="U5">
        <v>1</v>
      </c>
      <c r="V5" s="24">
        <f t="shared" si="0"/>
        <v>3.6</v>
      </c>
      <c r="W5" s="24">
        <f t="shared" si="1"/>
        <v>2.2999999999999998</v>
      </c>
      <c r="X5" s="24">
        <f t="shared" si="2"/>
        <v>0.69920589878010153</v>
      </c>
      <c r="Y5" s="24">
        <f t="shared" si="3"/>
        <v>1.2516655570345725</v>
      </c>
      <c r="Z5" s="24">
        <f t="shared" si="4"/>
        <v>2.9432626895752763</v>
      </c>
      <c r="AA5" t="s">
        <v>63</v>
      </c>
    </row>
    <row r="6" spans="1:27">
      <c r="A6" s="1">
        <v>5</v>
      </c>
      <c r="B6" s="22">
        <v>5</v>
      </c>
      <c r="C6" s="22">
        <v>2</v>
      </c>
      <c r="D6" s="22">
        <v>1</v>
      </c>
      <c r="E6" s="23">
        <v>4</v>
      </c>
      <c r="F6" s="22">
        <v>3</v>
      </c>
      <c r="G6" s="22">
        <v>4</v>
      </c>
      <c r="H6" s="22">
        <v>1</v>
      </c>
      <c r="I6" s="22">
        <v>2</v>
      </c>
      <c r="J6" s="22">
        <v>4</v>
      </c>
      <c r="K6" s="22">
        <v>2</v>
      </c>
      <c r="L6">
        <v>1</v>
      </c>
      <c r="M6">
        <v>2</v>
      </c>
      <c r="N6">
        <v>2</v>
      </c>
      <c r="O6">
        <v>4</v>
      </c>
      <c r="P6">
        <v>3</v>
      </c>
      <c r="Q6">
        <v>2</v>
      </c>
      <c r="R6">
        <v>3</v>
      </c>
      <c r="S6">
        <v>2</v>
      </c>
      <c r="T6">
        <v>2</v>
      </c>
      <c r="U6">
        <v>4</v>
      </c>
      <c r="V6" s="24">
        <f t="shared" si="0"/>
        <v>2.8</v>
      </c>
      <c r="W6" s="24">
        <f t="shared" si="1"/>
        <v>2.5</v>
      </c>
      <c r="X6" s="24">
        <f t="shared" si="2"/>
        <v>1.3984117975602017</v>
      </c>
      <c r="Y6" s="24">
        <f t="shared" si="3"/>
        <v>0.97182531580755005</v>
      </c>
      <c r="Z6" s="24">
        <f t="shared" si="4"/>
        <v>0.61620519828642906</v>
      </c>
      <c r="AA6" t="s">
        <v>62</v>
      </c>
    </row>
    <row r="7" spans="1:27">
      <c r="A7" s="1">
        <v>6</v>
      </c>
      <c r="B7" s="22">
        <v>2</v>
      </c>
      <c r="C7" s="22">
        <v>4</v>
      </c>
      <c r="D7" s="22">
        <v>4</v>
      </c>
      <c r="E7" s="23">
        <v>4</v>
      </c>
      <c r="F7" s="22">
        <v>4</v>
      </c>
      <c r="G7" s="22">
        <v>3</v>
      </c>
      <c r="H7" s="22">
        <v>5</v>
      </c>
      <c r="I7" s="22">
        <v>3</v>
      </c>
      <c r="J7" s="22">
        <v>2</v>
      </c>
      <c r="K7" s="22">
        <v>3</v>
      </c>
      <c r="L7">
        <v>3</v>
      </c>
      <c r="M7">
        <v>1</v>
      </c>
      <c r="N7">
        <v>3</v>
      </c>
      <c r="O7">
        <v>3</v>
      </c>
      <c r="P7">
        <v>3</v>
      </c>
      <c r="Q7">
        <v>3</v>
      </c>
      <c r="R7">
        <v>1</v>
      </c>
      <c r="S7">
        <v>2</v>
      </c>
      <c r="T7">
        <v>3</v>
      </c>
      <c r="U7">
        <v>3</v>
      </c>
      <c r="V7" s="24">
        <f t="shared" si="0"/>
        <v>3.4</v>
      </c>
      <c r="W7" s="24">
        <f t="shared" si="1"/>
        <v>2.5</v>
      </c>
      <c r="X7" s="24">
        <f t="shared" si="2"/>
        <v>0.96609178307929622</v>
      </c>
      <c r="Y7" s="24">
        <f t="shared" si="3"/>
        <v>0.84983658559879749</v>
      </c>
      <c r="Z7" s="24">
        <f t="shared" si="4"/>
        <v>2.1119962988813681</v>
      </c>
      <c r="AA7" t="s">
        <v>63</v>
      </c>
    </row>
    <row r="8" spans="1:27">
      <c r="A8" s="1">
        <v>7</v>
      </c>
      <c r="B8" s="22">
        <v>2</v>
      </c>
      <c r="C8" s="22">
        <v>2</v>
      </c>
      <c r="D8" s="22">
        <v>1</v>
      </c>
      <c r="E8" s="23">
        <v>4</v>
      </c>
      <c r="F8" s="22">
        <v>3</v>
      </c>
      <c r="G8" s="22">
        <v>3</v>
      </c>
      <c r="H8" s="22">
        <v>1</v>
      </c>
      <c r="I8" s="22">
        <v>4</v>
      </c>
      <c r="J8" s="22">
        <v>3</v>
      </c>
      <c r="K8" s="22">
        <v>1</v>
      </c>
      <c r="L8">
        <v>1</v>
      </c>
      <c r="M8">
        <v>1</v>
      </c>
      <c r="N8">
        <v>3</v>
      </c>
      <c r="O8">
        <v>3</v>
      </c>
      <c r="P8">
        <v>3</v>
      </c>
      <c r="Q8">
        <v>2</v>
      </c>
      <c r="R8">
        <v>3</v>
      </c>
      <c r="S8">
        <v>1</v>
      </c>
      <c r="T8">
        <v>2</v>
      </c>
      <c r="U8">
        <v>3</v>
      </c>
      <c r="V8" s="24">
        <f t="shared" si="0"/>
        <v>2.4</v>
      </c>
      <c r="W8" s="24">
        <f t="shared" si="1"/>
        <v>2.2000000000000002</v>
      </c>
      <c r="X8" s="24">
        <f t="shared" si="2"/>
        <v>1.1737877907772671</v>
      </c>
      <c r="Y8" s="24">
        <f t="shared" si="3"/>
        <v>0.91893658347268148</v>
      </c>
      <c r="Z8" s="24">
        <f t="shared" si="4"/>
        <v>0.43719378481222587</v>
      </c>
      <c r="AA8" t="s">
        <v>62</v>
      </c>
    </row>
    <row r="9" spans="1:27">
      <c r="A9" s="1">
        <v>8</v>
      </c>
      <c r="B9" s="22">
        <v>4</v>
      </c>
      <c r="C9" s="22">
        <v>4</v>
      </c>
      <c r="D9" s="22">
        <v>1</v>
      </c>
      <c r="E9" s="23">
        <v>3</v>
      </c>
      <c r="F9" s="22">
        <v>3</v>
      </c>
      <c r="G9" s="22">
        <v>4</v>
      </c>
      <c r="H9" s="22">
        <v>5</v>
      </c>
      <c r="I9" s="22">
        <v>5</v>
      </c>
      <c r="J9" s="22">
        <v>2</v>
      </c>
      <c r="K9" s="22">
        <v>2</v>
      </c>
      <c r="L9">
        <v>3</v>
      </c>
      <c r="M9">
        <v>5</v>
      </c>
      <c r="N9">
        <v>4</v>
      </c>
      <c r="O9">
        <v>2</v>
      </c>
      <c r="P9">
        <v>2</v>
      </c>
      <c r="Q9">
        <v>4</v>
      </c>
      <c r="R9">
        <v>1</v>
      </c>
      <c r="S9">
        <v>1</v>
      </c>
      <c r="T9">
        <v>1</v>
      </c>
      <c r="U9">
        <v>1</v>
      </c>
      <c r="V9" s="24">
        <f t="shared" si="0"/>
        <v>3.3</v>
      </c>
      <c r="W9" s="24">
        <f t="shared" si="1"/>
        <v>2.4</v>
      </c>
      <c r="X9" s="24">
        <f t="shared" si="2"/>
        <v>1.3374935098492584</v>
      </c>
      <c r="Y9" s="24">
        <f t="shared" si="3"/>
        <v>1.505545305418162</v>
      </c>
      <c r="Z9" s="24">
        <f t="shared" si="4"/>
        <v>1.6879171075875605</v>
      </c>
      <c r="AA9" t="s">
        <v>62</v>
      </c>
    </row>
    <row r="10" spans="1:27">
      <c r="A10" s="1">
        <v>9</v>
      </c>
      <c r="B10" s="22">
        <v>5</v>
      </c>
      <c r="C10" s="22">
        <v>3</v>
      </c>
      <c r="D10" s="22">
        <v>2</v>
      </c>
      <c r="E10" s="23">
        <v>5</v>
      </c>
      <c r="F10" s="22">
        <v>3</v>
      </c>
      <c r="G10" s="22">
        <v>2</v>
      </c>
      <c r="H10" s="22">
        <v>1</v>
      </c>
      <c r="I10" s="22">
        <v>1</v>
      </c>
      <c r="J10" s="22">
        <v>4</v>
      </c>
      <c r="K10" s="22">
        <v>4</v>
      </c>
      <c r="L10">
        <v>5</v>
      </c>
      <c r="M10">
        <v>1</v>
      </c>
      <c r="N10">
        <v>4</v>
      </c>
      <c r="O10">
        <v>2</v>
      </c>
      <c r="P10">
        <v>3</v>
      </c>
      <c r="Q10">
        <v>2</v>
      </c>
      <c r="R10">
        <v>2</v>
      </c>
      <c r="S10">
        <v>2</v>
      </c>
      <c r="T10">
        <v>2</v>
      </c>
      <c r="U10">
        <v>1</v>
      </c>
      <c r="V10" s="24">
        <f t="shared" si="0"/>
        <v>3</v>
      </c>
      <c r="W10" s="24">
        <f t="shared" si="1"/>
        <v>2.4</v>
      </c>
      <c r="X10" s="24">
        <f t="shared" si="2"/>
        <v>1.4907119849998598</v>
      </c>
      <c r="Y10" s="24">
        <f t="shared" si="3"/>
        <v>1.2649110640673518</v>
      </c>
      <c r="Z10" s="24">
        <f t="shared" si="4"/>
        <v>1.1429871451449725</v>
      </c>
      <c r="AA10" t="s">
        <v>62</v>
      </c>
    </row>
    <row r="11" spans="1:27">
      <c r="A11" s="1">
        <v>10</v>
      </c>
      <c r="B11" s="22">
        <v>4</v>
      </c>
      <c r="C11" s="22">
        <v>3</v>
      </c>
      <c r="D11" s="22">
        <v>1</v>
      </c>
      <c r="E11" s="23">
        <v>4</v>
      </c>
      <c r="F11" s="22">
        <v>3</v>
      </c>
      <c r="G11" s="22">
        <v>5</v>
      </c>
      <c r="H11" s="22">
        <v>5</v>
      </c>
      <c r="I11" s="22">
        <v>3</v>
      </c>
      <c r="J11" s="22">
        <v>4</v>
      </c>
      <c r="K11" s="22">
        <v>4</v>
      </c>
      <c r="L11">
        <v>1</v>
      </c>
      <c r="M11">
        <v>5</v>
      </c>
      <c r="N11">
        <v>3</v>
      </c>
      <c r="O11">
        <v>3</v>
      </c>
      <c r="P11">
        <v>2</v>
      </c>
      <c r="Q11">
        <v>4</v>
      </c>
      <c r="R11">
        <v>3</v>
      </c>
      <c r="S11">
        <v>1</v>
      </c>
      <c r="T11">
        <v>1</v>
      </c>
      <c r="U11">
        <v>1</v>
      </c>
      <c r="V11" s="24">
        <f t="shared" si="0"/>
        <v>3.6</v>
      </c>
      <c r="W11" s="24">
        <f t="shared" si="1"/>
        <v>2.4</v>
      </c>
      <c r="X11" s="24">
        <f t="shared" si="2"/>
        <v>1.1737877907772676</v>
      </c>
      <c r="Y11" s="24">
        <f t="shared" si="3"/>
        <v>1.429840705968481</v>
      </c>
      <c r="Z11" s="24">
        <f t="shared" si="4"/>
        <v>2.3517531690486182</v>
      </c>
      <c r="AA11" t="s">
        <v>63</v>
      </c>
    </row>
    <row r="12" spans="1:27">
      <c r="A12" s="1">
        <v>11</v>
      </c>
      <c r="B12" s="22">
        <v>4</v>
      </c>
      <c r="C12" s="22">
        <v>4</v>
      </c>
      <c r="D12" s="22">
        <v>3</v>
      </c>
      <c r="E12" s="23">
        <v>2</v>
      </c>
      <c r="F12" s="22">
        <v>3</v>
      </c>
      <c r="G12" s="22">
        <v>4</v>
      </c>
      <c r="H12" s="22">
        <v>1</v>
      </c>
      <c r="I12" s="22">
        <v>1</v>
      </c>
      <c r="J12" s="22">
        <v>4</v>
      </c>
      <c r="K12" s="22">
        <v>4</v>
      </c>
      <c r="L12">
        <v>5</v>
      </c>
      <c r="M12">
        <v>1</v>
      </c>
      <c r="N12">
        <v>4</v>
      </c>
      <c r="O12">
        <v>3</v>
      </c>
      <c r="P12">
        <v>3</v>
      </c>
      <c r="Q12">
        <v>2</v>
      </c>
      <c r="R12">
        <v>1</v>
      </c>
      <c r="S12">
        <v>2</v>
      </c>
      <c r="T12">
        <v>2</v>
      </c>
      <c r="U12">
        <v>1</v>
      </c>
      <c r="V12" s="24">
        <f t="shared" si="0"/>
        <v>3</v>
      </c>
      <c r="W12" s="24">
        <f t="shared" si="1"/>
        <v>2.4</v>
      </c>
      <c r="X12" s="24">
        <f t="shared" si="2"/>
        <v>1.247219128924647</v>
      </c>
      <c r="Y12" s="24">
        <f t="shared" si="3"/>
        <v>1.3498971154211057</v>
      </c>
      <c r="Z12" s="24">
        <f t="shared" si="4"/>
        <v>1.1773499130259415</v>
      </c>
      <c r="AA12" t="s">
        <v>62</v>
      </c>
    </row>
    <row r="13" spans="1:27">
      <c r="A13" s="1">
        <v>12</v>
      </c>
      <c r="B13" s="22">
        <v>4</v>
      </c>
      <c r="C13" s="22">
        <v>3</v>
      </c>
      <c r="D13" s="22">
        <v>4</v>
      </c>
      <c r="E13" s="23">
        <v>3</v>
      </c>
      <c r="F13" s="22">
        <v>4</v>
      </c>
      <c r="G13" s="22">
        <v>3</v>
      </c>
      <c r="H13" s="22">
        <v>5</v>
      </c>
      <c r="I13" s="22">
        <v>3</v>
      </c>
      <c r="J13" s="22">
        <v>4</v>
      </c>
      <c r="K13" s="22">
        <v>2</v>
      </c>
      <c r="L13">
        <v>1</v>
      </c>
      <c r="M13">
        <v>4</v>
      </c>
      <c r="N13">
        <v>4</v>
      </c>
      <c r="O13">
        <v>3</v>
      </c>
      <c r="P13">
        <v>3</v>
      </c>
      <c r="Q13">
        <v>3</v>
      </c>
      <c r="R13">
        <v>2</v>
      </c>
      <c r="S13">
        <v>1</v>
      </c>
      <c r="T13">
        <v>1</v>
      </c>
      <c r="U13">
        <v>3</v>
      </c>
      <c r="V13" s="24">
        <f t="shared" si="0"/>
        <v>3.5</v>
      </c>
      <c r="W13" s="24">
        <f t="shared" si="1"/>
        <v>2.5</v>
      </c>
      <c r="X13" s="24">
        <f t="shared" si="2"/>
        <v>0.84983658559879749</v>
      </c>
      <c r="Y13" s="24">
        <f t="shared" si="3"/>
        <v>1.1785113019775793</v>
      </c>
      <c r="Z13" s="24">
        <f t="shared" si="4"/>
        <v>2.2203875215109918</v>
      </c>
      <c r="AA13" t="s">
        <v>63</v>
      </c>
    </row>
    <row r="14" spans="1:27">
      <c r="A14" s="1">
        <v>13</v>
      </c>
      <c r="B14" s="22">
        <v>4</v>
      </c>
      <c r="C14" s="22">
        <v>4</v>
      </c>
      <c r="D14" s="22">
        <v>2</v>
      </c>
      <c r="E14" s="23">
        <v>2</v>
      </c>
      <c r="F14" s="22">
        <v>3</v>
      </c>
      <c r="G14" s="22">
        <v>4</v>
      </c>
      <c r="H14" s="22">
        <v>1</v>
      </c>
      <c r="I14" s="22">
        <v>4</v>
      </c>
      <c r="J14" s="22">
        <v>3</v>
      </c>
      <c r="K14" s="22">
        <v>3</v>
      </c>
      <c r="L14">
        <v>3</v>
      </c>
      <c r="M14">
        <v>2</v>
      </c>
      <c r="N14">
        <v>4</v>
      </c>
      <c r="O14">
        <v>2</v>
      </c>
      <c r="P14">
        <v>3</v>
      </c>
      <c r="Q14">
        <v>1</v>
      </c>
      <c r="R14">
        <v>2</v>
      </c>
      <c r="S14">
        <v>3</v>
      </c>
      <c r="T14">
        <v>2</v>
      </c>
      <c r="U14">
        <v>2</v>
      </c>
      <c r="V14" s="24">
        <f t="shared" si="0"/>
        <v>3</v>
      </c>
      <c r="W14" s="24">
        <f t="shared" si="1"/>
        <v>2.4</v>
      </c>
      <c r="X14" s="24">
        <f t="shared" si="2"/>
        <v>1.0540925533894598</v>
      </c>
      <c r="Y14" s="24">
        <f t="shared" si="3"/>
        <v>0.8432740427115677</v>
      </c>
      <c r="Z14" s="24">
        <f t="shared" si="4"/>
        <v>1.3774493079968599</v>
      </c>
      <c r="AA14" t="s">
        <v>62</v>
      </c>
    </row>
    <row r="15" spans="1:27">
      <c r="A15" s="1">
        <v>14</v>
      </c>
      <c r="B15" s="22">
        <v>4</v>
      </c>
      <c r="C15" s="22">
        <v>3</v>
      </c>
      <c r="D15" s="22">
        <v>1</v>
      </c>
      <c r="E15" s="23">
        <v>3</v>
      </c>
      <c r="F15" s="22">
        <v>4</v>
      </c>
      <c r="G15" s="22">
        <v>2</v>
      </c>
      <c r="H15" s="22">
        <v>5</v>
      </c>
      <c r="I15" s="22">
        <v>4</v>
      </c>
      <c r="J15" s="22">
        <v>2</v>
      </c>
      <c r="K15" s="22">
        <v>1</v>
      </c>
      <c r="L15">
        <v>1</v>
      </c>
      <c r="M15">
        <v>5</v>
      </c>
      <c r="N15">
        <v>2</v>
      </c>
      <c r="O15">
        <v>3</v>
      </c>
      <c r="P15">
        <v>1</v>
      </c>
      <c r="Q15">
        <v>4</v>
      </c>
      <c r="R15">
        <v>2</v>
      </c>
      <c r="S15">
        <v>2</v>
      </c>
      <c r="T15">
        <v>1</v>
      </c>
      <c r="U15">
        <v>3</v>
      </c>
      <c r="V15" s="24">
        <f t="shared" si="0"/>
        <v>2.9</v>
      </c>
      <c r="W15" s="24">
        <f t="shared" si="1"/>
        <v>2.4</v>
      </c>
      <c r="X15" s="24">
        <f t="shared" si="2"/>
        <v>1.3703203194062981</v>
      </c>
      <c r="Y15" s="24">
        <f t="shared" si="3"/>
        <v>1.3498971154211057</v>
      </c>
      <c r="Z15" s="24">
        <f t="shared" si="4"/>
        <v>0.95866791921584416</v>
      </c>
      <c r="AA15" t="s">
        <v>62</v>
      </c>
    </row>
    <row r="16" spans="1:27">
      <c r="A16" s="1">
        <v>15</v>
      </c>
      <c r="B16" s="22">
        <v>4</v>
      </c>
      <c r="C16" s="22">
        <v>3</v>
      </c>
      <c r="D16" s="22">
        <v>4</v>
      </c>
      <c r="E16" s="23">
        <v>4</v>
      </c>
      <c r="F16" s="22">
        <v>3</v>
      </c>
      <c r="G16" s="22">
        <v>4</v>
      </c>
      <c r="H16" s="22">
        <v>1</v>
      </c>
      <c r="I16" s="22">
        <v>4</v>
      </c>
      <c r="J16" s="22">
        <v>3</v>
      </c>
      <c r="K16" s="22">
        <v>4</v>
      </c>
      <c r="L16">
        <v>5</v>
      </c>
      <c r="M16">
        <v>4</v>
      </c>
      <c r="N16">
        <v>4</v>
      </c>
      <c r="O16">
        <v>3</v>
      </c>
      <c r="P16">
        <v>1</v>
      </c>
      <c r="Q16">
        <v>3</v>
      </c>
      <c r="R16">
        <v>4</v>
      </c>
      <c r="S16">
        <v>2</v>
      </c>
      <c r="T16">
        <v>2</v>
      </c>
      <c r="U16">
        <v>1</v>
      </c>
      <c r="V16" s="24">
        <f t="shared" si="0"/>
        <v>3.4</v>
      </c>
      <c r="W16" s="24">
        <f t="shared" si="1"/>
        <v>2.9</v>
      </c>
      <c r="X16" s="24">
        <f t="shared" si="2"/>
        <v>0.96609178307929622</v>
      </c>
      <c r="Y16" s="24">
        <f t="shared" si="3"/>
        <v>1.3703203194062981</v>
      </c>
      <c r="Z16" s="24">
        <f t="shared" si="4"/>
        <v>1.0344161221707486</v>
      </c>
      <c r="AA16" t="s">
        <v>62</v>
      </c>
    </row>
    <row r="17" spans="1:27">
      <c r="A17" s="1">
        <v>16</v>
      </c>
      <c r="B17" s="22">
        <v>2</v>
      </c>
      <c r="C17" s="22">
        <v>2</v>
      </c>
      <c r="D17" s="22">
        <v>4</v>
      </c>
      <c r="E17" s="23">
        <v>4</v>
      </c>
      <c r="F17" s="22">
        <v>2</v>
      </c>
      <c r="G17" s="22">
        <v>3</v>
      </c>
      <c r="H17" s="22">
        <v>5</v>
      </c>
      <c r="I17" s="22">
        <v>4</v>
      </c>
      <c r="J17" s="22">
        <v>3</v>
      </c>
      <c r="K17" s="22">
        <v>3</v>
      </c>
      <c r="L17">
        <v>1</v>
      </c>
      <c r="M17">
        <v>1</v>
      </c>
      <c r="N17">
        <v>3</v>
      </c>
      <c r="O17">
        <v>2</v>
      </c>
      <c r="P17">
        <v>2</v>
      </c>
      <c r="Q17">
        <v>1</v>
      </c>
      <c r="R17">
        <v>1</v>
      </c>
      <c r="S17">
        <v>1</v>
      </c>
      <c r="T17">
        <v>1</v>
      </c>
      <c r="U17">
        <v>1</v>
      </c>
      <c r="V17" s="24">
        <f t="shared" si="0"/>
        <v>3.2</v>
      </c>
      <c r="W17" s="24">
        <f t="shared" si="1"/>
        <v>1.4</v>
      </c>
      <c r="X17" s="24">
        <f t="shared" si="2"/>
        <v>1.0327955589886442</v>
      </c>
      <c r="Y17" s="24">
        <f t="shared" si="3"/>
        <v>0.69920589878010087</v>
      </c>
      <c r="Z17" s="24">
        <f t="shared" si="4"/>
        <v>4.3251221618321267</v>
      </c>
      <c r="AA17" t="s">
        <v>63</v>
      </c>
    </row>
    <row r="18" spans="1:27">
      <c r="A18" s="1">
        <v>17</v>
      </c>
      <c r="B18" s="22">
        <v>3</v>
      </c>
      <c r="C18" s="22">
        <v>4</v>
      </c>
      <c r="D18" s="22">
        <v>1</v>
      </c>
      <c r="E18" s="23">
        <v>3</v>
      </c>
      <c r="F18" s="22">
        <v>3</v>
      </c>
      <c r="G18" s="22">
        <v>2</v>
      </c>
      <c r="H18" s="22">
        <v>1</v>
      </c>
      <c r="I18" s="22">
        <v>3</v>
      </c>
      <c r="J18" s="22">
        <v>3</v>
      </c>
      <c r="K18" s="22">
        <v>1</v>
      </c>
      <c r="L18">
        <v>3</v>
      </c>
      <c r="M18">
        <v>2</v>
      </c>
      <c r="N18">
        <v>4</v>
      </c>
      <c r="O18">
        <v>3</v>
      </c>
      <c r="P18">
        <v>2</v>
      </c>
      <c r="Q18">
        <v>1</v>
      </c>
      <c r="R18">
        <v>2</v>
      </c>
      <c r="S18">
        <v>1</v>
      </c>
      <c r="T18">
        <v>1</v>
      </c>
      <c r="U18">
        <v>1</v>
      </c>
      <c r="V18" s="24">
        <f t="shared" si="0"/>
        <v>2.4</v>
      </c>
      <c r="W18" s="24">
        <f t="shared" si="1"/>
        <v>2</v>
      </c>
      <c r="X18" s="24">
        <f t="shared" si="2"/>
        <v>1.0749676997731399</v>
      </c>
      <c r="Y18" s="24">
        <f t="shared" si="3"/>
        <v>1.0540925533894598</v>
      </c>
      <c r="Z18" s="24">
        <f t="shared" si="4"/>
        <v>0.86689403609235083</v>
      </c>
      <c r="AA18" t="s">
        <v>62</v>
      </c>
    </row>
    <row r="19" spans="1:27">
      <c r="A19" s="1">
        <v>18</v>
      </c>
      <c r="B19" s="22">
        <v>5</v>
      </c>
      <c r="C19" s="22">
        <v>2</v>
      </c>
      <c r="D19" s="22">
        <v>1</v>
      </c>
      <c r="E19" s="23">
        <v>2</v>
      </c>
      <c r="F19" s="22">
        <v>3</v>
      </c>
      <c r="G19" s="22">
        <v>4</v>
      </c>
      <c r="H19" s="22">
        <v>5</v>
      </c>
      <c r="I19" s="22">
        <v>4</v>
      </c>
      <c r="J19" s="22">
        <v>3</v>
      </c>
      <c r="K19" s="22">
        <v>2</v>
      </c>
      <c r="L19">
        <v>3</v>
      </c>
      <c r="M19">
        <v>5</v>
      </c>
      <c r="N19">
        <v>2</v>
      </c>
      <c r="O19">
        <v>3</v>
      </c>
      <c r="P19">
        <v>2</v>
      </c>
      <c r="Q19">
        <v>1</v>
      </c>
      <c r="R19">
        <v>3</v>
      </c>
      <c r="S19">
        <v>1</v>
      </c>
      <c r="T19">
        <v>1</v>
      </c>
      <c r="U19">
        <v>1</v>
      </c>
      <c r="V19" s="24">
        <f t="shared" si="0"/>
        <v>3.1</v>
      </c>
      <c r="W19" s="24">
        <f t="shared" si="1"/>
        <v>2.2000000000000002</v>
      </c>
      <c r="X19" s="24">
        <f t="shared" si="2"/>
        <v>1.3703203194062981</v>
      </c>
      <c r="Y19" s="24">
        <f t="shared" si="3"/>
        <v>1.3165611772087666</v>
      </c>
      <c r="Z19" s="24">
        <f t="shared" si="4"/>
        <v>1.7362739650447796</v>
      </c>
      <c r="AA19" t="s">
        <v>62</v>
      </c>
    </row>
    <row r="20" spans="1:27">
      <c r="A20" s="1">
        <v>19</v>
      </c>
      <c r="B20" s="22">
        <v>4</v>
      </c>
      <c r="C20" s="22">
        <v>4</v>
      </c>
      <c r="D20" s="22">
        <v>4</v>
      </c>
      <c r="E20" s="23">
        <v>4</v>
      </c>
      <c r="F20" s="22">
        <v>3</v>
      </c>
      <c r="G20" s="22">
        <v>4</v>
      </c>
      <c r="H20" s="22">
        <v>1</v>
      </c>
      <c r="I20" s="22">
        <v>2</v>
      </c>
      <c r="J20" s="22">
        <v>3</v>
      </c>
      <c r="K20" s="22">
        <v>4</v>
      </c>
      <c r="L20">
        <v>3</v>
      </c>
      <c r="M20">
        <v>1</v>
      </c>
      <c r="N20">
        <v>2</v>
      </c>
      <c r="O20">
        <v>4</v>
      </c>
      <c r="P20">
        <v>3</v>
      </c>
      <c r="Q20">
        <v>2</v>
      </c>
      <c r="R20">
        <v>3</v>
      </c>
      <c r="S20">
        <v>2</v>
      </c>
      <c r="T20">
        <v>2</v>
      </c>
      <c r="U20">
        <v>1</v>
      </c>
      <c r="V20" s="24">
        <f t="shared" si="0"/>
        <v>3.3</v>
      </c>
      <c r="W20" s="24">
        <f t="shared" si="1"/>
        <v>2.2999999999999998</v>
      </c>
      <c r="X20" s="24">
        <f t="shared" si="2"/>
        <v>1.05934990547138</v>
      </c>
      <c r="Y20" s="24">
        <f t="shared" si="3"/>
        <v>0.94868329805051388</v>
      </c>
      <c r="Z20" s="24">
        <f t="shared" si="4"/>
        <v>2.2315907630968068</v>
      </c>
      <c r="AA20" t="s">
        <v>63</v>
      </c>
    </row>
    <row r="21" spans="1:27">
      <c r="A21" s="1">
        <v>20</v>
      </c>
      <c r="B21" s="22">
        <v>4</v>
      </c>
      <c r="C21" s="22">
        <v>2</v>
      </c>
      <c r="D21" s="22">
        <v>4</v>
      </c>
      <c r="E21" s="23">
        <v>4</v>
      </c>
      <c r="F21" s="22">
        <v>3</v>
      </c>
      <c r="G21" s="22">
        <v>4</v>
      </c>
      <c r="H21" s="22">
        <v>5</v>
      </c>
      <c r="I21" s="22">
        <v>4</v>
      </c>
      <c r="J21" s="22">
        <v>3</v>
      </c>
      <c r="K21" s="22">
        <v>3</v>
      </c>
      <c r="L21">
        <v>3</v>
      </c>
      <c r="M21">
        <v>5</v>
      </c>
      <c r="N21">
        <v>3</v>
      </c>
      <c r="O21">
        <v>3</v>
      </c>
      <c r="P21">
        <v>3</v>
      </c>
      <c r="Q21">
        <v>1</v>
      </c>
      <c r="R21">
        <v>2</v>
      </c>
      <c r="S21">
        <v>1</v>
      </c>
      <c r="T21">
        <v>1</v>
      </c>
      <c r="U21">
        <v>1</v>
      </c>
      <c r="V21" s="24">
        <f t="shared" si="0"/>
        <v>3.6</v>
      </c>
      <c r="W21" s="24">
        <f t="shared" si="1"/>
        <v>2.2999999999999998</v>
      </c>
      <c r="X21" s="24">
        <f t="shared" si="2"/>
        <v>0.84327404271156814</v>
      </c>
      <c r="Y21" s="24">
        <f t="shared" si="3"/>
        <v>1.3374935098492586</v>
      </c>
      <c r="Z21" s="24">
        <f t="shared" si="4"/>
        <v>2.7838040603751395</v>
      </c>
      <c r="AA21" t="s">
        <v>63</v>
      </c>
    </row>
    <row r="22" spans="1:27">
      <c r="A22" s="1">
        <v>21</v>
      </c>
      <c r="B22" s="22">
        <v>3</v>
      </c>
      <c r="C22" s="22">
        <v>4</v>
      </c>
      <c r="D22" s="22">
        <v>3</v>
      </c>
      <c r="E22" s="23">
        <v>4</v>
      </c>
      <c r="F22" s="22">
        <v>3</v>
      </c>
      <c r="G22" s="22">
        <v>4</v>
      </c>
      <c r="H22" s="22">
        <v>1</v>
      </c>
      <c r="I22" s="22">
        <v>3</v>
      </c>
      <c r="J22" s="22">
        <v>3</v>
      </c>
      <c r="K22" s="22">
        <v>2</v>
      </c>
      <c r="L22">
        <v>3</v>
      </c>
      <c r="M22">
        <v>1</v>
      </c>
      <c r="N22">
        <v>2</v>
      </c>
      <c r="O22">
        <v>3</v>
      </c>
      <c r="P22">
        <v>2</v>
      </c>
      <c r="Q22">
        <v>3</v>
      </c>
      <c r="R22">
        <v>1</v>
      </c>
      <c r="S22">
        <v>3</v>
      </c>
      <c r="T22">
        <v>1</v>
      </c>
      <c r="U22">
        <v>1</v>
      </c>
      <c r="V22" s="24">
        <f t="shared" si="0"/>
        <v>3</v>
      </c>
      <c r="W22" s="24">
        <f t="shared" si="1"/>
        <v>2</v>
      </c>
      <c r="X22" s="24">
        <f t="shared" si="2"/>
        <v>0.94280904158206336</v>
      </c>
      <c r="Y22" s="24">
        <f t="shared" si="3"/>
        <v>0.94280904158206336</v>
      </c>
      <c r="Z22" s="24">
        <f t="shared" si="4"/>
        <v>2.3028896757984536</v>
      </c>
      <c r="AA22" t="s">
        <v>63</v>
      </c>
    </row>
    <row r="23" spans="1:27">
      <c r="A23" s="1">
        <v>22</v>
      </c>
      <c r="B23" s="22">
        <v>2</v>
      </c>
      <c r="C23" s="22">
        <v>3</v>
      </c>
      <c r="D23" s="22">
        <v>5</v>
      </c>
      <c r="E23" s="23">
        <v>3</v>
      </c>
      <c r="F23" s="22">
        <v>3</v>
      </c>
      <c r="G23" s="22">
        <v>3</v>
      </c>
      <c r="H23" s="22">
        <v>5</v>
      </c>
      <c r="I23" s="22">
        <v>3</v>
      </c>
      <c r="J23" s="22">
        <v>3</v>
      </c>
      <c r="K23" s="22">
        <v>4</v>
      </c>
      <c r="L23">
        <v>3</v>
      </c>
      <c r="M23">
        <v>2</v>
      </c>
      <c r="N23">
        <v>4</v>
      </c>
      <c r="O23">
        <v>3</v>
      </c>
      <c r="P23">
        <v>4</v>
      </c>
      <c r="Q23">
        <v>2</v>
      </c>
      <c r="R23">
        <v>2</v>
      </c>
      <c r="S23">
        <v>2</v>
      </c>
      <c r="T23">
        <v>2</v>
      </c>
      <c r="U23">
        <v>1</v>
      </c>
      <c r="V23" s="24">
        <f t="shared" si="0"/>
        <v>3.4</v>
      </c>
      <c r="W23" s="24">
        <f t="shared" si="1"/>
        <v>2.5</v>
      </c>
      <c r="X23" s="24">
        <f t="shared" si="2"/>
        <v>0.96609178307929622</v>
      </c>
      <c r="Y23" s="24">
        <f t="shared" si="3"/>
        <v>0.97182531580755005</v>
      </c>
      <c r="Z23" s="24">
        <f t="shared" si="4"/>
        <v>2.0444425545603604</v>
      </c>
      <c r="AA23" t="s">
        <v>63</v>
      </c>
    </row>
    <row r="24" spans="1:27">
      <c r="A24" s="1">
        <v>23</v>
      </c>
      <c r="B24" s="22">
        <v>5</v>
      </c>
      <c r="C24" s="22">
        <v>4</v>
      </c>
      <c r="D24" s="22">
        <v>4</v>
      </c>
      <c r="E24" s="23">
        <v>3</v>
      </c>
      <c r="F24" s="22">
        <v>3</v>
      </c>
      <c r="G24" s="22">
        <v>4</v>
      </c>
      <c r="H24" s="22">
        <v>1</v>
      </c>
      <c r="I24" s="22">
        <v>3</v>
      </c>
      <c r="J24" s="22">
        <v>3</v>
      </c>
      <c r="K24" s="22">
        <v>4</v>
      </c>
      <c r="L24">
        <v>3</v>
      </c>
      <c r="M24">
        <v>3</v>
      </c>
      <c r="N24">
        <v>4</v>
      </c>
      <c r="O24">
        <v>5</v>
      </c>
      <c r="P24">
        <v>3</v>
      </c>
      <c r="Q24">
        <v>1</v>
      </c>
      <c r="R24">
        <v>1</v>
      </c>
      <c r="S24">
        <v>1</v>
      </c>
      <c r="T24">
        <v>1</v>
      </c>
      <c r="U24">
        <v>3</v>
      </c>
      <c r="V24" s="24">
        <f t="shared" si="0"/>
        <v>3.4</v>
      </c>
      <c r="W24" s="24">
        <f t="shared" si="1"/>
        <v>2.5</v>
      </c>
      <c r="X24" s="24">
        <f t="shared" si="2"/>
        <v>1.0749676997731401</v>
      </c>
      <c r="Y24" s="24">
        <f t="shared" si="3"/>
        <v>1.4337208778404378</v>
      </c>
      <c r="Z24" s="24">
        <f t="shared" si="4"/>
        <v>1.7968802415869787</v>
      </c>
      <c r="AA24" t="s">
        <v>63</v>
      </c>
    </row>
    <row r="25" spans="1:27">
      <c r="A25" s="1">
        <v>24</v>
      </c>
      <c r="B25" s="22">
        <v>5</v>
      </c>
      <c r="C25" s="22">
        <v>2</v>
      </c>
      <c r="D25" s="22">
        <v>3</v>
      </c>
      <c r="E25" s="23">
        <v>4</v>
      </c>
      <c r="F25" s="22">
        <v>3</v>
      </c>
      <c r="G25" s="22">
        <v>3</v>
      </c>
      <c r="H25" s="22">
        <v>5</v>
      </c>
      <c r="I25" s="22">
        <v>3</v>
      </c>
      <c r="J25" s="22">
        <v>3</v>
      </c>
      <c r="K25" s="22">
        <v>4</v>
      </c>
      <c r="L25">
        <v>3</v>
      </c>
      <c r="M25">
        <v>3</v>
      </c>
      <c r="N25">
        <v>3</v>
      </c>
      <c r="O25">
        <v>3</v>
      </c>
      <c r="P25">
        <v>3</v>
      </c>
      <c r="Q25">
        <v>3</v>
      </c>
      <c r="R25">
        <v>4</v>
      </c>
      <c r="S25">
        <v>3</v>
      </c>
      <c r="T25">
        <v>2</v>
      </c>
      <c r="U25">
        <v>3</v>
      </c>
      <c r="V25" s="24">
        <f t="shared" si="0"/>
        <v>3.5</v>
      </c>
      <c r="W25" s="24">
        <f t="shared" si="1"/>
        <v>3</v>
      </c>
      <c r="X25" s="24">
        <f t="shared" si="2"/>
        <v>0.97182531580755005</v>
      </c>
      <c r="Y25" s="24">
        <f t="shared" si="3"/>
        <v>0.47140452079103168</v>
      </c>
      <c r="Z25" s="24">
        <f t="shared" si="4"/>
        <v>1.3161405050006374</v>
      </c>
      <c r="AA25" t="s">
        <v>62</v>
      </c>
    </row>
    <row r="26" spans="1:27">
      <c r="B26" s="22">
        <f>SUM(B1:B25)</f>
        <v>100</v>
      </c>
      <c r="C26" s="22">
        <f>SUM(C1:C25)</f>
        <v>94</v>
      </c>
      <c r="D26" s="22">
        <f>SUM(D1:D25)</f>
        <v>88</v>
      </c>
      <c r="E26" s="22">
        <f>SUM(E1:E25)</f>
        <v>86</v>
      </c>
      <c r="F26" s="22">
        <f>SUM(F1:F25)</f>
        <v>86</v>
      </c>
      <c r="G26" s="22">
        <f>SUM(G1:G25)</f>
        <v>85</v>
      </c>
      <c r="H26" s="22">
        <f>SUM(H1:H25)</f>
        <v>85</v>
      </c>
      <c r="I26" s="22">
        <f>SUM(I1:I25)</f>
        <v>81</v>
      </c>
      <c r="J26" s="22">
        <f>SUM(J1:J25)</f>
        <v>80</v>
      </c>
      <c r="K26" s="22">
        <f>SUM(K1:K25)</f>
        <v>79</v>
      </c>
      <c r="L26">
        <f>SUM(L1:L25)</f>
        <v>78</v>
      </c>
      <c r="M26">
        <f>SUM(M1:M25)</f>
        <v>76</v>
      </c>
      <c r="N26">
        <f>SUM(N1:N25)</f>
        <v>75</v>
      </c>
      <c r="O26">
        <f>SUM(O1:O25)</f>
        <v>75</v>
      </c>
      <c r="P26">
        <f>SUM(P1:P25)</f>
        <v>72</v>
      </c>
      <c r="Q26">
        <f>SUM(Q1:Q25)</f>
        <v>71</v>
      </c>
      <c r="R26">
        <f>SUM(R1:R25)</f>
        <v>64</v>
      </c>
      <c r="S26">
        <f>SUM(S1:S25)</f>
        <v>57</v>
      </c>
      <c r="T26">
        <f>SUM(T1:T25)</f>
        <v>54</v>
      </c>
      <c r="U26">
        <f>SUM(U1:U25)</f>
        <v>50</v>
      </c>
      <c r="V26" s="24"/>
      <c r="W26" s="24"/>
      <c r="X26" s="24"/>
      <c r="Y26" s="24"/>
      <c r="Z26" s="24"/>
    </row>
  </sheetData>
  <sortState columnSort="1" ref="B1:U26">
    <sortCondition descending="1" ref="B26:U2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Y25"/>
  <sheetViews>
    <sheetView zoomScale="90" zoomScaleNormal="90" workbookViewId="0">
      <selection activeCell="Y14" sqref="Y14"/>
    </sheetView>
  </sheetViews>
  <sheetFormatPr baseColWidth="10" defaultRowHeight="15"/>
  <cols>
    <col min="1" max="1" width="3" style="1" bestFit="1" customWidth="1"/>
    <col min="2" max="2" width="4.5703125" style="26" customWidth="1"/>
    <col min="3" max="14" width="3" style="26" bestFit="1" customWidth="1"/>
    <col min="15" max="21" width="3" bestFit="1" customWidth="1"/>
    <col min="22" max="24" width="11.42578125" style="4"/>
  </cols>
  <sheetData>
    <row r="1" spans="1:25" s="1" customFormat="1">
      <c r="B1" s="25">
        <v>16</v>
      </c>
      <c r="C1" s="25">
        <v>20</v>
      </c>
      <c r="D1" s="25">
        <v>19</v>
      </c>
      <c r="E1" s="25">
        <v>1</v>
      </c>
      <c r="F1" s="25">
        <v>10</v>
      </c>
      <c r="G1" s="25">
        <v>2</v>
      </c>
      <c r="H1" s="25">
        <v>13</v>
      </c>
      <c r="I1" s="25">
        <v>9</v>
      </c>
      <c r="J1" s="25">
        <v>5</v>
      </c>
      <c r="K1" s="25">
        <v>11</v>
      </c>
      <c r="L1" s="25">
        <v>12</v>
      </c>
      <c r="M1" s="25">
        <v>7</v>
      </c>
      <c r="N1" s="25">
        <v>3</v>
      </c>
      <c r="O1" s="1">
        <v>4</v>
      </c>
      <c r="P1" s="1">
        <v>8</v>
      </c>
      <c r="Q1" s="1">
        <v>18</v>
      </c>
      <c r="R1" s="1">
        <v>14</v>
      </c>
      <c r="S1" s="1">
        <v>15</v>
      </c>
      <c r="T1" s="1">
        <v>17</v>
      </c>
      <c r="U1" s="1">
        <v>6</v>
      </c>
      <c r="V1" s="3" t="s">
        <v>64</v>
      </c>
      <c r="W1" s="3" t="s">
        <v>65</v>
      </c>
      <c r="X1" s="3" t="s">
        <v>66</v>
      </c>
    </row>
    <row r="2" spans="1:25">
      <c r="A2" s="1">
        <v>1</v>
      </c>
      <c r="B2" s="26">
        <v>1</v>
      </c>
      <c r="C2" s="26">
        <v>2</v>
      </c>
      <c r="D2" s="26">
        <v>5</v>
      </c>
      <c r="E2" s="27">
        <v>4</v>
      </c>
      <c r="F2" s="26">
        <v>4</v>
      </c>
      <c r="G2" s="26">
        <v>4</v>
      </c>
      <c r="H2" s="26">
        <v>1</v>
      </c>
      <c r="I2" s="26">
        <v>1</v>
      </c>
      <c r="J2" s="26">
        <v>4</v>
      </c>
      <c r="K2" s="26">
        <v>2</v>
      </c>
      <c r="L2" s="26">
        <v>1</v>
      </c>
      <c r="M2" s="26">
        <v>4</v>
      </c>
      <c r="N2" s="26">
        <v>2</v>
      </c>
      <c r="O2">
        <v>4</v>
      </c>
      <c r="P2">
        <v>4</v>
      </c>
      <c r="Q2">
        <v>1</v>
      </c>
      <c r="R2">
        <v>2</v>
      </c>
      <c r="S2">
        <v>3</v>
      </c>
      <c r="T2">
        <v>1</v>
      </c>
      <c r="U2">
        <v>3</v>
      </c>
      <c r="V2" s="4">
        <f>+AVERAGE(B2:U2)</f>
        <v>2.65</v>
      </c>
      <c r="W2" s="4">
        <f>+MODE(B2:U2)</f>
        <v>4</v>
      </c>
      <c r="X2" s="31">
        <f>+STDEV(B2:U2)</f>
        <v>1.3869694338832115</v>
      </c>
      <c r="Y2" t="s">
        <v>67</v>
      </c>
    </row>
    <row r="3" spans="1:25">
      <c r="A3" s="1">
        <v>2</v>
      </c>
      <c r="B3" s="26">
        <v>1</v>
      </c>
      <c r="C3" s="26">
        <v>2</v>
      </c>
      <c r="D3" s="26">
        <v>3</v>
      </c>
      <c r="E3" s="27">
        <v>4</v>
      </c>
      <c r="F3" s="26">
        <v>4</v>
      </c>
      <c r="G3" s="26">
        <v>3</v>
      </c>
      <c r="H3" s="26">
        <v>5</v>
      </c>
      <c r="I3" s="26">
        <v>3</v>
      </c>
      <c r="J3" s="26">
        <v>3</v>
      </c>
      <c r="K3" s="26">
        <v>2</v>
      </c>
      <c r="L3" s="26">
        <v>5</v>
      </c>
      <c r="M3" s="26">
        <v>5</v>
      </c>
      <c r="N3" s="26">
        <v>2</v>
      </c>
      <c r="O3">
        <v>3</v>
      </c>
      <c r="P3">
        <v>3</v>
      </c>
      <c r="Q3">
        <v>2</v>
      </c>
      <c r="R3">
        <v>2</v>
      </c>
      <c r="S3">
        <v>3</v>
      </c>
      <c r="T3">
        <v>2</v>
      </c>
      <c r="U3">
        <v>3</v>
      </c>
      <c r="V3" s="4">
        <f t="shared" ref="V3:V25" si="0">+AVERAGE(B3:U3)</f>
        <v>3</v>
      </c>
      <c r="W3" s="4">
        <f t="shared" ref="W3:W25" si="1">+MODE(B3:U3)</f>
        <v>3</v>
      </c>
      <c r="X3" s="31">
        <f t="shared" ref="X3:X25" si="2">+STDEV(B3:U3)</f>
        <v>1.1239029738980326</v>
      </c>
      <c r="Y3" t="s">
        <v>68</v>
      </c>
    </row>
    <row r="4" spans="1:25">
      <c r="A4" s="1">
        <v>3</v>
      </c>
      <c r="B4" s="26">
        <v>4</v>
      </c>
      <c r="C4" s="26">
        <v>4</v>
      </c>
      <c r="D4" s="26">
        <v>4</v>
      </c>
      <c r="E4" s="27">
        <v>4</v>
      </c>
      <c r="F4" s="26">
        <v>3</v>
      </c>
      <c r="G4" s="26">
        <v>4</v>
      </c>
      <c r="H4" s="26">
        <v>1</v>
      </c>
      <c r="I4" s="26">
        <v>2</v>
      </c>
      <c r="J4" s="26">
        <v>3</v>
      </c>
      <c r="K4" s="26">
        <v>3</v>
      </c>
      <c r="L4" s="26">
        <v>3</v>
      </c>
      <c r="M4" s="26">
        <v>1</v>
      </c>
      <c r="N4" s="26">
        <v>2</v>
      </c>
      <c r="O4">
        <v>2</v>
      </c>
      <c r="P4">
        <v>3</v>
      </c>
      <c r="Q4">
        <v>2</v>
      </c>
      <c r="R4">
        <v>1</v>
      </c>
      <c r="S4">
        <v>1</v>
      </c>
      <c r="T4">
        <v>2</v>
      </c>
      <c r="U4">
        <v>1</v>
      </c>
      <c r="V4" s="4">
        <f t="shared" si="0"/>
        <v>2.5</v>
      </c>
      <c r="W4" s="4">
        <f t="shared" si="1"/>
        <v>4</v>
      </c>
      <c r="X4" s="31">
        <f t="shared" si="2"/>
        <v>1.1470786693528088</v>
      </c>
      <c r="Y4" t="s">
        <v>69</v>
      </c>
    </row>
    <row r="5" spans="1:25">
      <c r="A5" s="1">
        <v>4</v>
      </c>
      <c r="B5" s="26">
        <v>3</v>
      </c>
      <c r="C5" s="26">
        <v>4</v>
      </c>
      <c r="D5" s="26">
        <v>4</v>
      </c>
      <c r="E5" s="27">
        <v>4</v>
      </c>
      <c r="F5" s="26">
        <v>3</v>
      </c>
      <c r="G5" s="26">
        <v>3</v>
      </c>
      <c r="H5" s="26">
        <v>5</v>
      </c>
      <c r="I5" s="26">
        <v>3</v>
      </c>
      <c r="J5" s="26">
        <v>3</v>
      </c>
      <c r="K5" s="26">
        <v>4</v>
      </c>
      <c r="L5" s="26">
        <v>3</v>
      </c>
      <c r="M5" s="26">
        <v>5</v>
      </c>
      <c r="N5" s="26">
        <v>2</v>
      </c>
      <c r="O5">
        <v>2</v>
      </c>
      <c r="P5">
        <v>3</v>
      </c>
      <c r="Q5">
        <v>3</v>
      </c>
      <c r="R5">
        <v>2</v>
      </c>
      <c r="S5">
        <v>1</v>
      </c>
      <c r="T5">
        <v>1</v>
      </c>
      <c r="U5">
        <v>1</v>
      </c>
      <c r="V5" s="4">
        <f t="shared" si="0"/>
        <v>2.95</v>
      </c>
      <c r="W5" s="4">
        <f t="shared" si="1"/>
        <v>3</v>
      </c>
      <c r="X5" s="31">
        <f t="shared" si="2"/>
        <v>1.1909748329127607</v>
      </c>
      <c r="Y5" t="s">
        <v>70</v>
      </c>
    </row>
    <row r="6" spans="1:25">
      <c r="A6" s="1">
        <v>5</v>
      </c>
      <c r="B6" s="26">
        <v>5</v>
      </c>
      <c r="C6" s="26">
        <v>2</v>
      </c>
      <c r="D6" s="26">
        <v>1</v>
      </c>
      <c r="E6" s="27">
        <v>4</v>
      </c>
      <c r="F6" s="26">
        <v>3</v>
      </c>
      <c r="G6" s="26">
        <v>4</v>
      </c>
      <c r="H6" s="26">
        <v>1</v>
      </c>
      <c r="I6" s="26">
        <v>2</v>
      </c>
      <c r="J6" s="26">
        <v>4</v>
      </c>
      <c r="K6" s="26">
        <v>2</v>
      </c>
      <c r="L6" s="26">
        <v>1</v>
      </c>
      <c r="M6" s="26">
        <v>2</v>
      </c>
      <c r="N6" s="26">
        <v>2</v>
      </c>
      <c r="O6">
        <v>4</v>
      </c>
      <c r="P6">
        <v>3</v>
      </c>
      <c r="Q6">
        <v>2</v>
      </c>
      <c r="R6">
        <v>3</v>
      </c>
      <c r="S6">
        <v>2</v>
      </c>
      <c r="T6">
        <v>2</v>
      </c>
      <c r="U6">
        <v>4</v>
      </c>
      <c r="V6" s="4">
        <f t="shared" si="0"/>
        <v>2.65</v>
      </c>
      <c r="W6" s="4">
        <f t="shared" si="1"/>
        <v>2</v>
      </c>
      <c r="X6" s="31">
        <f t="shared" si="2"/>
        <v>1.1821033884786187</v>
      </c>
      <c r="Y6" t="s">
        <v>71</v>
      </c>
    </row>
    <row r="7" spans="1:25">
      <c r="A7" s="1">
        <v>6</v>
      </c>
      <c r="B7" s="26">
        <v>2</v>
      </c>
      <c r="C7" s="26">
        <v>4</v>
      </c>
      <c r="D7" s="26">
        <v>4</v>
      </c>
      <c r="E7" s="27">
        <v>4</v>
      </c>
      <c r="F7" s="26">
        <v>4</v>
      </c>
      <c r="G7" s="26">
        <v>3</v>
      </c>
      <c r="H7" s="26">
        <v>5</v>
      </c>
      <c r="I7" s="26">
        <v>3</v>
      </c>
      <c r="J7" s="26">
        <v>2</v>
      </c>
      <c r="K7" s="26">
        <v>3</v>
      </c>
      <c r="L7" s="26">
        <v>3</v>
      </c>
      <c r="M7" s="26">
        <v>1</v>
      </c>
      <c r="N7" s="26">
        <v>3</v>
      </c>
      <c r="O7">
        <v>3</v>
      </c>
      <c r="P7">
        <v>3</v>
      </c>
      <c r="Q7">
        <v>3</v>
      </c>
      <c r="R7">
        <v>1</v>
      </c>
      <c r="S7">
        <v>2</v>
      </c>
      <c r="T7">
        <v>3</v>
      </c>
      <c r="U7">
        <v>3</v>
      </c>
      <c r="V7" s="4">
        <f t="shared" si="0"/>
        <v>2.95</v>
      </c>
      <c r="W7" s="4">
        <f t="shared" si="1"/>
        <v>3</v>
      </c>
      <c r="X7" s="31">
        <f t="shared" si="2"/>
        <v>0.99868334373445466</v>
      </c>
      <c r="Y7" t="s">
        <v>72</v>
      </c>
    </row>
    <row r="8" spans="1:25">
      <c r="A8" s="1">
        <v>7</v>
      </c>
      <c r="B8" s="26">
        <v>2</v>
      </c>
      <c r="C8" s="26">
        <v>2</v>
      </c>
      <c r="D8" s="26">
        <v>1</v>
      </c>
      <c r="E8" s="27">
        <v>4</v>
      </c>
      <c r="F8" s="26">
        <v>3</v>
      </c>
      <c r="G8" s="26">
        <v>3</v>
      </c>
      <c r="H8" s="26">
        <v>1</v>
      </c>
      <c r="I8" s="26">
        <v>4</v>
      </c>
      <c r="J8" s="26">
        <v>3</v>
      </c>
      <c r="K8" s="26">
        <v>1</v>
      </c>
      <c r="L8" s="26">
        <v>1</v>
      </c>
      <c r="M8" s="26">
        <v>1</v>
      </c>
      <c r="N8" s="26">
        <v>3</v>
      </c>
      <c r="O8">
        <v>3</v>
      </c>
      <c r="P8">
        <v>3</v>
      </c>
      <c r="Q8">
        <v>2</v>
      </c>
      <c r="R8">
        <v>3</v>
      </c>
      <c r="S8">
        <v>1</v>
      </c>
      <c r="T8">
        <v>2</v>
      </c>
      <c r="U8">
        <v>3</v>
      </c>
      <c r="V8" s="4">
        <f t="shared" si="0"/>
        <v>2.2999999999999998</v>
      </c>
      <c r="W8" s="4">
        <f t="shared" si="1"/>
        <v>3</v>
      </c>
      <c r="X8" s="31">
        <f t="shared" si="2"/>
        <v>1.0310954828418377</v>
      </c>
      <c r="Y8" t="s">
        <v>73</v>
      </c>
    </row>
    <row r="9" spans="1:25">
      <c r="A9" s="1">
        <v>8</v>
      </c>
      <c r="B9" s="26">
        <v>4</v>
      </c>
      <c r="C9" s="26">
        <v>4</v>
      </c>
      <c r="D9" s="26">
        <v>1</v>
      </c>
      <c r="E9" s="27">
        <v>3</v>
      </c>
      <c r="F9" s="26">
        <v>3</v>
      </c>
      <c r="G9" s="26">
        <v>4</v>
      </c>
      <c r="H9" s="26">
        <v>5</v>
      </c>
      <c r="I9" s="26">
        <v>5</v>
      </c>
      <c r="J9" s="26">
        <v>2</v>
      </c>
      <c r="K9" s="26">
        <v>2</v>
      </c>
      <c r="L9" s="26">
        <v>3</v>
      </c>
      <c r="M9" s="26">
        <v>5</v>
      </c>
      <c r="N9" s="26">
        <v>4</v>
      </c>
      <c r="O9">
        <v>2</v>
      </c>
      <c r="P9">
        <v>2</v>
      </c>
      <c r="Q9">
        <v>4</v>
      </c>
      <c r="R9">
        <v>1</v>
      </c>
      <c r="S9">
        <v>1</v>
      </c>
      <c r="T9">
        <v>1</v>
      </c>
      <c r="U9">
        <v>1</v>
      </c>
      <c r="V9" s="4">
        <f t="shared" si="0"/>
        <v>2.85</v>
      </c>
      <c r="W9" s="4">
        <f t="shared" si="1"/>
        <v>4</v>
      </c>
      <c r="X9" s="31">
        <f t="shared" si="2"/>
        <v>1.4608937423083823</v>
      </c>
      <c r="Y9" t="s">
        <v>76</v>
      </c>
    </row>
    <row r="10" spans="1:25">
      <c r="A10" s="28">
        <v>9</v>
      </c>
      <c r="B10" s="29">
        <v>5</v>
      </c>
      <c r="C10" s="29">
        <v>3</v>
      </c>
      <c r="D10" s="29">
        <v>2</v>
      </c>
      <c r="E10" s="30">
        <v>5</v>
      </c>
      <c r="F10" s="29">
        <v>3</v>
      </c>
      <c r="G10" s="29">
        <v>2</v>
      </c>
      <c r="H10" s="29">
        <v>1</v>
      </c>
      <c r="I10" s="29">
        <v>1</v>
      </c>
      <c r="J10" s="29">
        <v>4</v>
      </c>
      <c r="K10" s="29">
        <v>4</v>
      </c>
      <c r="L10" s="29">
        <v>5</v>
      </c>
      <c r="M10" s="29">
        <v>1</v>
      </c>
      <c r="N10" s="29">
        <v>4</v>
      </c>
      <c r="O10" s="29">
        <v>2</v>
      </c>
      <c r="P10" s="29">
        <v>3</v>
      </c>
      <c r="Q10" s="29">
        <v>2</v>
      </c>
      <c r="R10" s="29">
        <v>2</v>
      </c>
      <c r="S10" s="29">
        <v>2</v>
      </c>
      <c r="T10" s="29">
        <v>2</v>
      </c>
      <c r="U10" s="29">
        <v>1</v>
      </c>
      <c r="V10" s="32">
        <f t="shared" si="0"/>
        <v>2.7</v>
      </c>
      <c r="W10" s="32">
        <f t="shared" si="1"/>
        <v>2</v>
      </c>
      <c r="X10" s="33">
        <f t="shared" si="2"/>
        <v>1.3803127029389886</v>
      </c>
      <c r="Y10" t="s">
        <v>74</v>
      </c>
    </row>
    <row r="11" spans="1:25">
      <c r="A11" s="28">
        <v>10</v>
      </c>
      <c r="B11" s="29">
        <v>4</v>
      </c>
      <c r="C11" s="29">
        <v>3</v>
      </c>
      <c r="D11" s="29">
        <v>1</v>
      </c>
      <c r="E11" s="30">
        <v>4</v>
      </c>
      <c r="F11" s="29">
        <v>3</v>
      </c>
      <c r="G11" s="29">
        <v>5</v>
      </c>
      <c r="H11" s="29">
        <v>5</v>
      </c>
      <c r="I11" s="29">
        <v>3</v>
      </c>
      <c r="J11" s="29">
        <v>4</v>
      </c>
      <c r="K11" s="29">
        <v>4</v>
      </c>
      <c r="L11" s="29">
        <v>1</v>
      </c>
      <c r="M11" s="29">
        <v>5</v>
      </c>
      <c r="N11" s="29">
        <v>3</v>
      </c>
      <c r="O11" s="29">
        <v>3</v>
      </c>
      <c r="P11" s="29">
        <v>2</v>
      </c>
      <c r="Q11" s="29">
        <v>4</v>
      </c>
      <c r="R11" s="29">
        <v>3</v>
      </c>
      <c r="S11" s="29">
        <v>1</v>
      </c>
      <c r="T11" s="29">
        <v>1</v>
      </c>
      <c r="U11" s="29">
        <v>1</v>
      </c>
      <c r="V11" s="32">
        <f t="shared" si="0"/>
        <v>3</v>
      </c>
      <c r="W11" s="32">
        <f t="shared" si="1"/>
        <v>3</v>
      </c>
      <c r="X11" s="33">
        <f t="shared" si="2"/>
        <v>1.4142135623730951</v>
      </c>
      <c r="Y11" t="s">
        <v>75</v>
      </c>
    </row>
    <row r="12" spans="1:25">
      <c r="A12" s="28">
        <v>11</v>
      </c>
      <c r="B12" s="29">
        <v>4</v>
      </c>
      <c r="C12" s="29">
        <v>4</v>
      </c>
      <c r="D12" s="29">
        <v>3</v>
      </c>
      <c r="E12" s="30">
        <v>2</v>
      </c>
      <c r="F12" s="29">
        <v>3</v>
      </c>
      <c r="G12" s="29">
        <v>4</v>
      </c>
      <c r="H12" s="29">
        <v>1</v>
      </c>
      <c r="I12" s="29">
        <v>1</v>
      </c>
      <c r="J12" s="29">
        <v>4</v>
      </c>
      <c r="K12" s="29">
        <v>4</v>
      </c>
      <c r="L12" s="29">
        <v>5</v>
      </c>
      <c r="M12" s="29">
        <v>1</v>
      </c>
      <c r="N12" s="29">
        <v>4</v>
      </c>
      <c r="O12" s="29">
        <v>3</v>
      </c>
      <c r="P12" s="29">
        <v>3</v>
      </c>
      <c r="Q12" s="29">
        <v>2</v>
      </c>
      <c r="R12" s="29">
        <v>1</v>
      </c>
      <c r="S12" s="29">
        <v>2</v>
      </c>
      <c r="T12" s="29">
        <v>2</v>
      </c>
      <c r="U12" s="29">
        <v>1</v>
      </c>
      <c r="V12" s="32">
        <f t="shared" si="0"/>
        <v>2.7</v>
      </c>
      <c r="W12" s="32">
        <f t="shared" si="1"/>
        <v>4</v>
      </c>
      <c r="X12" s="33">
        <f t="shared" si="2"/>
        <v>1.3018205875255096</v>
      </c>
      <c r="Y12" t="s">
        <v>77</v>
      </c>
    </row>
    <row r="13" spans="1:25">
      <c r="A13" s="28">
        <v>12</v>
      </c>
      <c r="B13" s="29">
        <v>4</v>
      </c>
      <c r="C13" s="29">
        <v>3</v>
      </c>
      <c r="D13" s="29">
        <v>4</v>
      </c>
      <c r="E13" s="30">
        <v>3</v>
      </c>
      <c r="F13" s="29">
        <v>4</v>
      </c>
      <c r="G13" s="29">
        <v>3</v>
      </c>
      <c r="H13" s="29">
        <v>5</v>
      </c>
      <c r="I13" s="29">
        <v>3</v>
      </c>
      <c r="J13" s="29">
        <v>4</v>
      </c>
      <c r="K13" s="29">
        <v>2</v>
      </c>
      <c r="L13" s="29">
        <v>1</v>
      </c>
      <c r="M13" s="29">
        <v>4</v>
      </c>
      <c r="N13" s="29">
        <v>4</v>
      </c>
      <c r="O13" s="29">
        <v>3</v>
      </c>
      <c r="P13" s="29">
        <v>3</v>
      </c>
      <c r="Q13" s="29">
        <v>3</v>
      </c>
      <c r="R13" s="29">
        <v>2</v>
      </c>
      <c r="S13" s="29">
        <v>1</v>
      </c>
      <c r="T13" s="29">
        <v>1</v>
      </c>
      <c r="U13" s="29">
        <v>3</v>
      </c>
      <c r="V13" s="32">
        <f t="shared" si="0"/>
        <v>3</v>
      </c>
      <c r="W13" s="32">
        <f t="shared" si="1"/>
        <v>3</v>
      </c>
      <c r="X13" s="33">
        <f t="shared" si="2"/>
        <v>1.1239029738980326</v>
      </c>
      <c r="Y13" t="s">
        <v>78</v>
      </c>
    </row>
    <row r="14" spans="1:25">
      <c r="A14" s="28">
        <v>13</v>
      </c>
      <c r="B14" s="29">
        <v>4</v>
      </c>
      <c r="C14" s="29">
        <v>4</v>
      </c>
      <c r="D14" s="29">
        <v>2</v>
      </c>
      <c r="E14" s="30">
        <v>2</v>
      </c>
      <c r="F14" s="29">
        <v>3</v>
      </c>
      <c r="G14" s="29">
        <v>4</v>
      </c>
      <c r="H14" s="29">
        <v>1</v>
      </c>
      <c r="I14" s="29">
        <v>4</v>
      </c>
      <c r="J14" s="29">
        <v>3</v>
      </c>
      <c r="K14" s="29">
        <v>3</v>
      </c>
      <c r="L14" s="29">
        <v>3</v>
      </c>
      <c r="M14" s="29">
        <v>2</v>
      </c>
      <c r="N14" s="29">
        <v>4</v>
      </c>
      <c r="O14" s="29">
        <v>2</v>
      </c>
      <c r="P14" s="29">
        <v>3</v>
      </c>
      <c r="Q14" s="29">
        <v>1</v>
      </c>
      <c r="R14" s="29">
        <v>2</v>
      </c>
      <c r="S14" s="29">
        <v>3</v>
      </c>
      <c r="T14" s="29">
        <v>2</v>
      </c>
      <c r="U14" s="29">
        <v>2</v>
      </c>
      <c r="V14" s="32">
        <f t="shared" si="0"/>
        <v>2.7</v>
      </c>
      <c r="W14" s="32">
        <f t="shared" si="1"/>
        <v>2</v>
      </c>
      <c r="X14" s="33">
        <f t="shared" si="2"/>
        <v>0.97872096985918555</v>
      </c>
    </row>
    <row r="15" spans="1:25">
      <c r="A15" s="28">
        <v>14</v>
      </c>
      <c r="B15" s="29">
        <v>4</v>
      </c>
      <c r="C15" s="29">
        <v>3</v>
      </c>
      <c r="D15" s="29">
        <v>1</v>
      </c>
      <c r="E15" s="30">
        <v>3</v>
      </c>
      <c r="F15" s="29">
        <v>4</v>
      </c>
      <c r="G15" s="29">
        <v>2</v>
      </c>
      <c r="H15" s="29">
        <v>5</v>
      </c>
      <c r="I15" s="29">
        <v>4</v>
      </c>
      <c r="J15" s="29">
        <v>2</v>
      </c>
      <c r="K15" s="29">
        <v>1</v>
      </c>
      <c r="L15" s="29">
        <v>1</v>
      </c>
      <c r="M15" s="29">
        <v>5</v>
      </c>
      <c r="N15" s="29">
        <v>2</v>
      </c>
      <c r="O15" s="29">
        <v>3</v>
      </c>
      <c r="P15" s="29">
        <v>1</v>
      </c>
      <c r="Q15" s="29">
        <v>4</v>
      </c>
      <c r="R15" s="29">
        <v>2</v>
      </c>
      <c r="S15" s="29">
        <v>2</v>
      </c>
      <c r="T15" s="29">
        <v>1</v>
      </c>
      <c r="U15" s="29">
        <v>3</v>
      </c>
      <c r="V15" s="32">
        <f t="shared" si="0"/>
        <v>2.65</v>
      </c>
      <c r="W15" s="32">
        <f t="shared" si="1"/>
        <v>1</v>
      </c>
      <c r="X15" s="33">
        <f t="shared" si="2"/>
        <v>1.3484884325167863</v>
      </c>
    </row>
    <row r="16" spans="1:25">
      <c r="A16" s="28">
        <v>15</v>
      </c>
      <c r="B16" s="29">
        <v>4</v>
      </c>
      <c r="C16" s="29">
        <v>3</v>
      </c>
      <c r="D16" s="29">
        <v>4</v>
      </c>
      <c r="E16" s="30">
        <v>4</v>
      </c>
      <c r="F16" s="29">
        <v>3</v>
      </c>
      <c r="G16" s="29">
        <v>4</v>
      </c>
      <c r="H16" s="29">
        <v>1</v>
      </c>
      <c r="I16" s="29">
        <v>4</v>
      </c>
      <c r="J16" s="29">
        <v>3</v>
      </c>
      <c r="K16" s="29">
        <v>4</v>
      </c>
      <c r="L16" s="29">
        <v>5</v>
      </c>
      <c r="M16" s="29">
        <v>4</v>
      </c>
      <c r="N16" s="29">
        <v>4</v>
      </c>
      <c r="O16" s="29">
        <v>3</v>
      </c>
      <c r="P16" s="29">
        <v>1</v>
      </c>
      <c r="Q16" s="29">
        <v>3</v>
      </c>
      <c r="R16" s="29">
        <v>4</v>
      </c>
      <c r="S16" s="29">
        <v>2</v>
      </c>
      <c r="T16" s="29">
        <v>2</v>
      </c>
      <c r="U16" s="29">
        <v>1</v>
      </c>
      <c r="V16" s="32">
        <f t="shared" si="0"/>
        <v>3.15</v>
      </c>
      <c r="W16" s="32">
        <f t="shared" si="1"/>
        <v>4</v>
      </c>
      <c r="X16" s="33">
        <f t="shared" si="2"/>
        <v>1.1821033884786187</v>
      </c>
    </row>
    <row r="17" spans="1:24">
      <c r="A17" s="28">
        <v>16</v>
      </c>
      <c r="B17" s="29">
        <v>2</v>
      </c>
      <c r="C17" s="29">
        <v>2</v>
      </c>
      <c r="D17" s="29">
        <v>4</v>
      </c>
      <c r="E17" s="30">
        <v>4</v>
      </c>
      <c r="F17" s="29">
        <v>2</v>
      </c>
      <c r="G17" s="29">
        <v>3</v>
      </c>
      <c r="H17" s="29">
        <v>5</v>
      </c>
      <c r="I17" s="29">
        <v>4</v>
      </c>
      <c r="J17" s="29">
        <v>3</v>
      </c>
      <c r="K17" s="29">
        <v>3</v>
      </c>
      <c r="L17" s="29">
        <v>1</v>
      </c>
      <c r="M17" s="29">
        <v>1</v>
      </c>
      <c r="N17" s="29">
        <v>3</v>
      </c>
      <c r="O17" s="29">
        <v>2</v>
      </c>
      <c r="P17" s="29">
        <v>2</v>
      </c>
      <c r="Q17" s="29">
        <v>1</v>
      </c>
      <c r="R17" s="29">
        <v>1</v>
      </c>
      <c r="S17" s="29">
        <v>1</v>
      </c>
      <c r="T17" s="29">
        <v>1</v>
      </c>
      <c r="U17" s="29">
        <v>1</v>
      </c>
      <c r="V17" s="32">
        <f t="shared" si="0"/>
        <v>2.2999999999999998</v>
      </c>
      <c r="W17" s="32">
        <f t="shared" si="1"/>
        <v>1</v>
      </c>
      <c r="X17" s="33">
        <f t="shared" si="2"/>
        <v>1.2607433062326869</v>
      </c>
    </row>
    <row r="18" spans="1:24">
      <c r="A18" s="1">
        <v>17</v>
      </c>
      <c r="B18" s="26">
        <v>3</v>
      </c>
      <c r="C18" s="26">
        <v>4</v>
      </c>
      <c r="D18" s="26">
        <v>1</v>
      </c>
      <c r="E18" s="27">
        <v>3</v>
      </c>
      <c r="F18" s="26">
        <v>3</v>
      </c>
      <c r="G18" s="26">
        <v>2</v>
      </c>
      <c r="H18" s="26">
        <v>1</v>
      </c>
      <c r="I18" s="26">
        <v>3</v>
      </c>
      <c r="J18" s="26">
        <v>3</v>
      </c>
      <c r="K18" s="26">
        <v>1</v>
      </c>
      <c r="L18" s="26">
        <v>3</v>
      </c>
      <c r="M18" s="26">
        <v>2</v>
      </c>
      <c r="N18" s="26">
        <v>4</v>
      </c>
      <c r="O18">
        <v>3</v>
      </c>
      <c r="P18">
        <v>2</v>
      </c>
      <c r="Q18">
        <v>1</v>
      </c>
      <c r="R18">
        <v>2</v>
      </c>
      <c r="S18">
        <v>1</v>
      </c>
      <c r="T18">
        <v>1</v>
      </c>
      <c r="U18">
        <v>1</v>
      </c>
      <c r="V18" s="4">
        <f t="shared" si="0"/>
        <v>2.2000000000000002</v>
      </c>
      <c r="W18" s="4">
        <f t="shared" si="1"/>
        <v>3</v>
      </c>
      <c r="X18" s="31">
        <f t="shared" si="2"/>
        <v>1.0563093645728086</v>
      </c>
    </row>
    <row r="19" spans="1:24">
      <c r="A19" s="1">
        <v>18</v>
      </c>
      <c r="B19" s="26">
        <v>5</v>
      </c>
      <c r="C19" s="26">
        <v>2</v>
      </c>
      <c r="D19" s="26">
        <v>1</v>
      </c>
      <c r="E19" s="27">
        <v>2</v>
      </c>
      <c r="F19" s="26">
        <v>3</v>
      </c>
      <c r="G19" s="26">
        <v>4</v>
      </c>
      <c r="H19" s="26">
        <v>5</v>
      </c>
      <c r="I19" s="26">
        <v>4</v>
      </c>
      <c r="J19" s="26">
        <v>3</v>
      </c>
      <c r="K19" s="26">
        <v>2</v>
      </c>
      <c r="L19" s="26">
        <v>3</v>
      </c>
      <c r="M19" s="26">
        <v>5</v>
      </c>
      <c r="N19" s="26">
        <v>2</v>
      </c>
      <c r="O19">
        <v>3</v>
      </c>
      <c r="P19">
        <v>2</v>
      </c>
      <c r="Q19">
        <v>1</v>
      </c>
      <c r="R19">
        <v>3</v>
      </c>
      <c r="S19">
        <v>1</v>
      </c>
      <c r="T19">
        <v>1</v>
      </c>
      <c r="U19">
        <v>1</v>
      </c>
      <c r="V19" s="4">
        <f t="shared" si="0"/>
        <v>2.65</v>
      </c>
      <c r="W19" s="4">
        <f t="shared" si="1"/>
        <v>2</v>
      </c>
      <c r="X19" s="31">
        <f t="shared" si="2"/>
        <v>1.3869694338832115</v>
      </c>
    </row>
    <row r="20" spans="1:24">
      <c r="A20" s="1">
        <v>19</v>
      </c>
      <c r="B20" s="26">
        <v>4</v>
      </c>
      <c r="C20" s="26">
        <v>4</v>
      </c>
      <c r="D20" s="26">
        <v>4</v>
      </c>
      <c r="E20" s="27">
        <v>4</v>
      </c>
      <c r="F20" s="26">
        <v>3</v>
      </c>
      <c r="G20" s="26">
        <v>4</v>
      </c>
      <c r="H20" s="26">
        <v>1</v>
      </c>
      <c r="I20" s="26">
        <v>2</v>
      </c>
      <c r="J20" s="26">
        <v>3</v>
      </c>
      <c r="K20" s="26">
        <v>4</v>
      </c>
      <c r="L20" s="26">
        <v>3</v>
      </c>
      <c r="M20" s="26">
        <v>1</v>
      </c>
      <c r="N20" s="26">
        <v>2</v>
      </c>
      <c r="O20">
        <v>4</v>
      </c>
      <c r="P20">
        <v>3</v>
      </c>
      <c r="Q20">
        <v>2</v>
      </c>
      <c r="R20">
        <v>3</v>
      </c>
      <c r="S20">
        <v>2</v>
      </c>
      <c r="T20">
        <v>2</v>
      </c>
      <c r="U20">
        <v>1</v>
      </c>
      <c r="V20" s="4">
        <f t="shared" si="0"/>
        <v>2.8</v>
      </c>
      <c r="W20" s="4">
        <f t="shared" si="1"/>
        <v>4</v>
      </c>
      <c r="X20" s="31">
        <f t="shared" si="2"/>
        <v>1.1050125029061648</v>
      </c>
    </row>
    <row r="21" spans="1:24">
      <c r="A21" s="1">
        <v>20</v>
      </c>
      <c r="B21" s="26">
        <v>4</v>
      </c>
      <c r="C21" s="26">
        <v>2</v>
      </c>
      <c r="D21" s="26">
        <v>4</v>
      </c>
      <c r="E21" s="27">
        <v>4</v>
      </c>
      <c r="F21" s="26">
        <v>3</v>
      </c>
      <c r="G21" s="26">
        <v>4</v>
      </c>
      <c r="H21" s="26">
        <v>5</v>
      </c>
      <c r="I21" s="26">
        <v>4</v>
      </c>
      <c r="J21" s="26">
        <v>3</v>
      </c>
      <c r="K21" s="26">
        <v>3</v>
      </c>
      <c r="L21" s="26">
        <v>3</v>
      </c>
      <c r="M21" s="26">
        <v>5</v>
      </c>
      <c r="N21" s="26">
        <v>3</v>
      </c>
      <c r="O21">
        <v>3</v>
      </c>
      <c r="P21">
        <v>3</v>
      </c>
      <c r="Q21">
        <v>1</v>
      </c>
      <c r="R21">
        <v>2</v>
      </c>
      <c r="S21">
        <v>1</v>
      </c>
      <c r="T21">
        <v>1</v>
      </c>
      <c r="U21">
        <v>1</v>
      </c>
      <c r="V21" s="4">
        <f t="shared" si="0"/>
        <v>2.95</v>
      </c>
      <c r="W21" s="4">
        <f t="shared" si="1"/>
        <v>3</v>
      </c>
      <c r="X21" s="31">
        <f t="shared" si="2"/>
        <v>1.276302224561664</v>
      </c>
    </row>
    <row r="22" spans="1:24">
      <c r="A22" s="1">
        <v>21</v>
      </c>
      <c r="B22" s="26">
        <v>3</v>
      </c>
      <c r="C22" s="26">
        <v>4</v>
      </c>
      <c r="D22" s="26">
        <v>3</v>
      </c>
      <c r="E22" s="27">
        <v>4</v>
      </c>
      <c r="F22" s="26">
        <v>3</v>
      </c>
      <c r="G22" s="26">
        <v>4</v>
      </c>
      <c r="H22" s="26">
        <v>1</v>
      </c>
      <c r="I22" s="26">
        <v>3</v>
      </c>
      <c r="J22" s="26">
        <v>3</v>
      </c>
      <c r="K22" s="26">
        <v>2</v>
      </c>
      <c r="L22" s="26">
        <v>3</v>
      </c>
      <c r="M22" s="26">
        <v>1</v>
      </c>
      <c r="N22" s="26">
        <v>2</v>
      </c>
      <c r="O22">
        <v>3</v>
      </c>
      <c r="P22">
        <v>2</v>
      </c>
      <c r="Q22">
        <v>3</v>
      </c>
      <c r="R22">
        <v>1</v>
      </c>
      <c r="S22">
        <v>3</v>
      </c>
      <c r="T22">
        <v>1</v>
      </c>
      <c r="U22">
        <v>1</v>
      </c>
      <c r="V22" s="4">
        <f t="shared" si="0"/>
        <v>2.5</v>
      </c>
      <c r="W22" s="4">
        <f t="shared" si="1"/>
        <v>3</v>
      </c>
      <c r="X22" s="31">
        <f t="shared" si="2"/>
        <v>1.0513149660756937</v>
      </c>
    </row>
    <row r="23" spans="1:24">
      <c r="A23" s="1">
        <v>22</v>
      </c>
      <c r="B23" s="26">
        <v>2</v>
      </c>
      <c r="C23" s="26">
        <v>3</v>
      </c>
      <c r="D23" s="26">
        <v>5</v>
      </c>
      <c r="E23" s="27">
        <v>3</v>
      </c>
      <c r="F23" s="26">
        <v>3</v>
      </c>
      <c r="G23" s="26">
        <v>3</v>
      </c>
      <c r="H23" s="26">
        <v>5</v>
      </c>
      <c r="I23" s="26">
        <v>3</v>
      </c>
      <c r="J23" s="26">
        <v>3</v>
      </c>
      <c r="K23" s="26">
        <v>4</v>
      </c>
      <c r="L23" s="26">
        <v>3</v>
      </c>
      <c r="M23" s="26">
        <v>2</v>
      </c>
      <c r="N23" s="26">
        <v>4</v>
      </c>
      <c r="O23">
        <v>3</v>
      </c>
      <c r="P23">
        <v>4</v>
      </c>
      <c r="Q23">
        <v>2</v>
      </c>
      <c r="R23">
        <v>2</v>
      </c>
      <c r="S23">
        <v>2</v>
      </c>
      <c r="T23">
        <v>2</v>
      </c>
      <c r="U23">
        <v>1</v>
      </c>
      <c r="V23" s="4">
        <f t="shared" si="0"/>
        <v>2.95</v>
      </c>
      <c r="W23" s="4">
        <f t="shared" si="1"/>
        <v>3</v>
      </c>
      <c r="X23" s="31">
        <f t="shared" si="2"/>
        <v>1.0500626547722607</v>
      </c>
    </row>
    <row r="24" spans="1:24">
      <c r="A24" s="1">
        <v>23</v>
      </c>
      <c r="B24" s="26">
        <v>5</v>
      </c>
      <c r="C24" s="26">
        <v>4</v>
      </c>
      <c r="D24" s="26">
        <v>4</v>
      </c>
      <c r="E24" s="27">
        <v>3</v>
      </c>
      <c r="F24" s="26">
        <v>3</v>
      </c>
      <c r="G24" s="26">
        <v>4</v>
      </c>
      <c r="H24" s="26">
        <v>1</v>
      </c>
      <c r="I24" s="26">
        <v>3</v>
      </c>
      <c r="J24" s="26">
        <v>3</v>
      </c>
      <c r="K24" s="26">
        <v>4</v>
      </c>
      <c r="L24" s="26">
        <v>3</v>
      </c>
      <c r="M24" s="26">
        <v>3</v>
      </c>
      <c r="N24" s="26">
        <v>4</v>
      </c>
      <c r="O24">
        <v>5</v>
      </c>
      <c r="P24">
        <v>3</v>
      </c>
      <c r="Q24">
        <v>1</v>
      </c>
      <c r="R24">
        <v>1</v>
      </c>
      <c r="S24">
        <v>1</v>
      </c>
      <c r="T24">
        <v>1</v>
      </c>
      <c r="U24">
        <v>3</v>
      </c>
      <c r="V24" s="4">
        <f t="shared" si="0"/>
        <v>2.95</v>
      </c>
      <c r="W24" s="4">
        <f t="shared" si="1"/>
        <v>3</v>
      </c>
      <c r="X24" s="31">
        <f t="shared" si="2"/>
        <v>1.3168942730211066</v>
      </c>
    </row>
    <row r="25" spans="1:24">
      <c r="A25" s="1">
        <v>24</v>
      </c>
      <c r="B25" s="26">
        <v>5</v>
      </c>
      <c r="C25" s="26">
        <v>2</v>
      </c>
      <c r="D25" s="26">
        <v>3</v>
      </c>
      <c r="E25" s="27">
        <v>4</v>
      </c>
      <c r="F25" s="26">
        <v>3</v>
      </c>
      <c r="G25" s="26">
        <v>3</v>
      </c>
      <c r="H25" s="26">
        <v>5</v>
      </c>
      <c r="I25" s="26">
        <v>3</v>
      </c>
      <c r="J25" s="26">
        <v>3</v>
      </c>
      <c r="K25" s="26">
        <v>4</v>
      </c>
      <c r="L25" s="26">
        <v>3</v>
      </c>
      <c r="M25" s="26">
        <v>3</v>
      </c>
      <c r="N25" s="26">
        <v>3</v>
      </c>
      <c r="O25">
        <v>3</v>
      </c>
      <c r="P25">
        <v>3</v>
      </c>
      <c r="Q25">
        <v>3</v>
      </c>
      <c r="R25">
        <v>4</v>
      </c>
      <c r="S25">
        <v>3</v>
      </c>
      <c r="T25">
        <v>2</v>
      </c>
      <c r="U25">
        <v>3</v>
      </c>
      <c r="V25" s="4">
        <f t="shared" si="0"/>
        <v>3.25</v>
      </c>
      <c r="W25" s="4">
        <f t="shared" si="1"/>
        <v>3</v>
      </c>
      <c r="X25" s="31">
        <f t="shared" si="2"/>
        <v>0.78639751565704918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Hoja1 (2)</vt:lpstr>
      <vt:lpstr>Hoja2</vt:lpstr>
      <vt:lpstr>Hoja2 (2)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Aula 4</dc:creator>
  <cp:lastModifiedBy>Aula 4</cp:lastModifiedBy>
  <dcterms:created xsi:type="dcterms:W3CDTF">2012-04-13T23:34:47Z</dcterms:created>
  <dcterms:modified xsi:type="dcterms:W3CDTF">2012-04-14T02:00:49Z</dcterms:modified>
</cp:coreProperties>
</file>